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-12" yWindow="7488" windowWidth="28776" windowHeight="7548" activeTab="1"/>
  </bookViews>
  <sheets>
    <sheet name="Source" sheetId="26" r:id="rId1"/>
    <sheet name="Ratio Chart" sheetId="21" r:id="rId2"/>
    <sheet name="Income Ratio" sheetId="20" r:id="rId3"/>
  </sheets>
  <calcPr calcId="162913"/>
</workbook>
</file>

<file path=xl/calcChain.xml><?xml version="1.0" encoding="utf-8"?>
<calcChain xmlns="http://schemas.openxmlformats.org/spreadsheetml/2006/main">
  <c r="O47" i="20" l="1"/>
  <c r="N47" i="20"/>
  <c r="O46" i="20"/>
  <c r="N46" i="20"/>
  <c r="O45" i="20"/>
  <c r="N45" i="20"/>
  <c r="O44" i="20"/>
  <c r="N44" i="20"/>
  <c r="O43" i="20"/>
  <c r="N43" i="20"/>
  <c r="O42" i="20"/>
  <c r="N42" i="20"/>
  <c r="L47" i="20"/>
  <c r="K47" i="20"/>
  <c r="L46" i="20"/>
  <c r="K46" i="20"/>
  <c r="L45" i="20"/>
  <c r="K45" i="20"/>
  <c r="L44" i="20"/>
  <c r="K44" i="20"/>
  <c r="J47" i="20"/>
  <c r="J46" i="20"/>
  <c r="J45" i="20"/>
  <c r="J44" i="20"/>
  <c r="J43" i="20"/>
  <c r="G47" i="20"/>
  <c r="G46" i="20"/>
  <c r="G45" i="20"/>
  <c r="G44" i="20"/>
  <c r="G43" i="20"/>
  <c r="F51" i="20"/>
  <c r="E51" i="20"/>
  <c r="F50" i="20"/>
  <c r="E50" i="20"/>
  <c r="D43" i="20"/>
  <c r="D42" i="20"/>
  <c r="L43" i="20"/>
  <c r="K43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G41" i="20"/>
  <c r="J41" i="20"/>
  <c r="K41" i="20"/>
  <c r="L41" i="20"/>
  <c r="G42" i="20"/>
  <c r="J42" i="20"/>
  <c r="K42" i="20"/>
  <c r="L42" i="20"/>
  <c r="E49" i="20"/>
  <c r="F49" i="20"/>
</calcChain>
</file>

<file path=xl/sharedStrings.xml><?xml version="1.0" encoding="utf-8"?>
<sst xmlns="http://schemas.openxmlformats.org/spreadsheetml/2006/main" count="38" uniqueCount="24">
  <si>
    <t>Urban</t>
  </si>
  <si>
    <t>Rural</t>
  </si>
  <si>
    <t>Ratio</t>
  </si>
  <si>
    <t>Year</t>
  </si>
  <si>
    <t>Average Income</t>
  </si>
  <si>
    <t>Average Disposable Income</t>
  </si>
  <si>
    <t>Consumption Outlays</t>
  </si>
  <si>
    <t>2013 Adjustment</t>
  </si>
  <si>
    <t>Implies Saving Rate</t>
  </si>
  <si>
    <t>Nominal Growth Rate</t>
  </si>
  <si>
    <t>Officially Given</t>
  </si>
  <si>
    <t>Real Growth Rate</t>
  </si>
  <si>
    <t>Implicit Deflator</t>
  </si>
  <si>
    <t>Data Source</t>
  </si>
  <si>
    <t>This is the standard household survey data reported in Statistical Yearbook Annually</t>
  </si>
  <si>
    <t>For 2015, the National Bureau of Statistics began to report results from a revise sampling procedure.</t>
  </si>
  <si>
    <t>The series overlap for 2013-2015 inclusive.</t>
  </si>
  <si>
    <t>In the new series, urban income is 1.8% lower, while rural income is 6% higher</t>
  </si>
  <si>
    <t>The new sequence is reported in Statistical Abstract of China 2016, pp. 59, 60 (including consumption outlays).</t>
  </si>
  <si>
    <t>The former sequence is reported in Statistical Abstract of China 2016, p. 63</t>
  </si>
  <si>
    <t>Most recent data (through 2018) from Statistical Yearbook of China 2019, pp. 173, 176.</t>
  </si>
  <si>
    <t xml:space="preserve">   2019 Data:</t>
  </si>
  <si>
    <t>NBS, "PRC 2019 Economic and Social Development Statistical Report," February 28, 2020.</t>
  </si>
  <si>
    <t>Accessed at http://www.stats.gov.cn/tjsj/zxfb/202002/t20200228_1728913.html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</si>
</sst>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.0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3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C7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Ratio of Urban:Rural Per Capita Incomes (1978-2019)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1043251082984813E-2"/>
          <c:y val="0.15249768912188694"/>
          <c:w val="0.92785793562708108"/>
          <c:h val="0.748538333096892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'Income Ratio'!$A$6:$A$47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'Income Ratio'!$D$6:$D$47</c:f>
              <c:numCache>
                <c:formatCode>0.00</c:formatCode>
                <c:ptCount val="42"/>
                <c:pt idx="0">
                  <c:v>2.5703592814371259</c:v>
                </c:pt>
                <c:pt idx="1">
                  <c:v>2.5280898876404496</c:v>
                </c:pt>
                <c:pt idx="2">
                  <c:v>2.4966021955044431</c:v>
                </c:pt>
                <c:pt idx="3">
                  <c:v>2.2399283795881826</c:v>
                </c:pt>
                <c:pt idx="4">
                  <c:v>1.9818585708996665</c:v>
                </c:pt>
                <c:pt idx="5">
                  <c:v>1.8224661071659134</c:v>
                </c:pt>
                <c:pt idx="6">
                  <c:v>1.8353504081058261</c:v>
                </c:pt>
                <c:pt idx="7">
                  <c:v>1.8589034205231387</c:v>
                </c:pt>
                <c:pt idx="8">
                  <c:v>2.1257668711656441</c:v>
                </c:pt>
                <c:pt idx="9">
                  <c:v>2.1662343277129268</c:v>
                </c:pt>
                <c:pt idx="10">
                  <c:v>2.1659020003670402</c:v>
                </c:pt>
                <c:pt idx="11">
                  <c:v>2.2841230257689111</c:v>
                </c:pt>
                <c:pt idx="12">
                  <c:v>2.2004954101704794</c:v>
                </c:pt>
                <c:pt idx="13">
                  <c:v>2.3999435506632794</c:v>
                </c:pt>
                <c:pt idx="14">
                  <c:v>2.5849489795918368</c:v>
                </c:pt>
                <c:pt idx="15">
                  <c:v>2.7966579861111112</c:v>
                </c:pt>
                <c:pt idx="16">
                  <c:v>2.8633906633906632</c:v>
                </c:pt>
                <c:pt idx="17">
                  <c:v>2.7147112885846485</c:v>
                </c:pt>
                <c:pt idx="18">
                  <c:v>2.5122786978869218</c:v>
                </c:pt>
                <c:pt idx="19">
                  <c:v>2.4689249318214443</c:v>
                </c:pt>
                <c:pt idx="20">
                  <c:v>2.5092969472710456</c:v>
                </c:pt>
                <c:pt idx="21">
                  <c:v>2.6485092521377185</c:v>
                </c:pt>
                <c:pt idx="22">
                  <c:v>2.7868997958640276</c:v>
                </c:pt>
                <c:pt idx="23">
                  <c:v>2.8987491548343476</c:v>
                </c:pt>
                <c:pt idx="24">
                  <c:v>3.1114881240911294</c:v>
                </c:pt>
                <c:pt idx="25">
                  <c:v>3.2309511097551677</c:v>
                </c:pt>
                <c:pt idx="26">
                  <c:v>3.2085546928211417</c:v>
                </c:pt>
                <c:pt idx="27">
                  <c:v>3.2236559139784946</c:v>
                </c:pt>
                <c:pt idx="28">
                  <c:v>3.2783663228324507</c:v>
                </c:pt>
                <c:pt idx="29">
                  <c:v>3.3295816829291858</c:v>
                </c:pt>
                <c:pt idx="30">
                  <c:v>3.3148762760996511</c:v>
                </c:pt>
                <c:pt idx="31">
                  <c:v>3.3328223239928589</c:v>
                </c:pt>
                <c:pt idx="32">
                  <c:v>3.2284845413076537</c:v>
                </c:pt>
                <c:pt idx="33">
                  <c:v>3.1258223094893438</c:v>
                </c:pt>
                <c:pt idx="34">
                  <c:v>3.1029356036682412</c:v>
                </c:pt>
                <c:pt idx="35">
                  <c:v>3.0300587911284973</c:v>
                </c:pt>
                <c:pt idx="36">
                  <c:v>2.9701779215527697</c:v>
                </c:pt>
                <c:pt idx="37">
                  <c:v>2.951197549201634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9-4844-B2A7-DD220EDA3C4C}"/>
            </c:ext>
          </c:extLst>
        </c:ser>
        <c:ser>
          <c:idx val="1"/>
          <c:order val="1"/>
          <c:marker>
            <c:symbol val="square"/>
            <c:size val="9"/>
          </c:marker>
          <c:dPt>
            <c:idx val="35"/>
            <c:bubble3D val="0"/>
            <c:spPr/>
            <c:extLst>
              <c:ext xmlns:c16="http://schemas.microsoft.com/office/drawing/2014/chart" uri="{C3380CC4-5D6E-409C-BE32-E72D297353CC}">
                <c16:uniqueId val="{00000002-F749-4844-B2A7-DD220EDA3C4C}"/>
              </c:ext>
            </c:extLst>
          </c:dPt>
          <c:dPt>
            <c:idx val="36"/>
            <c:bubble3D val="0"/>
            <c:spPr/>
            <c:extLst>
              <c:ext xmlns:c16="http://schemas.microsoft.com/office/drawing/2014/chart" uri="{C3380CC4-5D6E-409C-BE32-E72D297353CC}">
                <c16:uniqueId val="{00000004-F749-4844-B2A7-DD220EDA3C4C}"/>
              </c:ext>
            </c:extLst>
          </c:dPt>
          <c:cat>
            <c:numRef>
              <c:f>'Income Ratio'!$A$6:$A$47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'Income Ratio'!$G$6:$G$47</c:f>
              <c:numCache>
                <c:formatCode>General</c:formatCode>
                <c:ptCount val="42"/>
                <c:pt idx="35" formatCode="0.00">
                  <c:v>2.8067998642572323</c:v>
                </c:pt>
                <c:pt idx="36" formatCode="0.00">
                  <c:v>2.7499451801428179</c:v>
                </c:pt>
                <c:pt idx="37" formatCode="0.00">
                  <c:v>2.7311871262596634</c:v>
                </c:pt>
                <c:pt idx="38" formatCode="0.00">
                  <c:v>2.7190093340019734</c:v>
                </c:pt>
                <c:pt idx="39" formatCode="0.00">
                  <c:v>2.7095827997975044</c:v>
                </c:pt>
                <c:pt idx="40" formatCode="0.00">
                  <c:v>2.6852842580556886</c:v>
                </c:pt>
                <c:pt idx="41" formatCode="0.00">
                  <c:v>2.643967292928032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49-4844-B2A7-DD220EDA3C4C}"/>
            </c:ext>
          </c:extLst>
        </c:ser>
        <c:ser>
          <c:idx val="2"/>
          <c:order val="2"/>
          <c:spPr>
            <a:ln>
              <a:solidFill>
                <a:srgbClr val="7C7A28"/>
              </a:solidFill>
            </a:ln>
          </c:spPr>
          <c:marker>
            <c:symbol val="square"/>
            <c:size val="10"/>
            <c:spPr>
              <a:solidFill>
                <a:srgbClr val="7C7A28"/>
              </a:solidFill>
              <a:ln>
                <a:solidFill>
                  <a:srgbClr val="7C7A28"/>
                </a:solidFill>
              </a:ln>
            </c:spPr>
          </c:marker>
          <c:cat>
            <c:numRef>
              <c:f>'Income Ratio'!$A$6:$A$47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'Income Ratio'!$J$6:$J$47</c:f>
              <c:numCache>
                <c:formatCode>General</c:formatCode>
                <c:ptCount val="42"/>
                <c:pt idx="35" formatCode="0.00">
                  <c:v>2.4699068816715872</c:v>
                </c:pt>
                <c:pt idx="36" formatCode="0.00">
                  <c:v>2.3820890893040341</c:v>
                </c:pt>
                <c:pt idx="37" formatCode="0.00">
                  <c:v>2.3195628130895845</c:v>
                </c:pt>
                <c:pt idx="38" formatCode="0.00">
                  <c:v>2.2783174396335566</c:v>
                </c:pt>
                <c:pt idx="39" formatCode="0.00">
                  <c:v>2.2315030352823042</c:v>
                </c:pt>
                <c:pt idx="40" formatCode="0.00">
                  <c:v>2.1537160908258621</c:v>
                </c:pt>
                <c:pt idx="41" formatCode="0.00">
                  <c:v>2.1055672268907561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49-4844-B2A7-DD220EDA3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92800"/>
        <c:axId val="1"/>
      </c:lineChart>
      <c:catAx>
        <c:axId val="9805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592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/>
  </sheetViews>
  <pageMargins left="0.75" right="0.75" top="1" bottom="1" header="0.5" footer="0.5"/>
  <pageSetup orientation="landscape" horizontalDpi="4294967294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563" cy="58181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0.58943</cdr:x>
      <cdr:y>0.30832</cdr:y>
    </cdr:from>
    <cdr:to>
      <cdr:x>0.81428</cdr:x>
      <cdr:y>0.37626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8250" y="1793875"/>
          <a:ext cx="1925702" cy="3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C00000"/>
              </a:solidFill>
            </a:rPr>
            <a:t>Revised "Disposable Income"</a:t>
          </a:r>
        </a:p>
      </cdr:txBody>
    </cdr:sp>
  </cdr:relSizeAnchor>
  <cdr:relSizeAnchor xmlns:cdr="http://schemas.openxmlformats.org/drawingml/2006/chartDrawing">
    <cdr:from>
      <cdr:x>0.70688</cdr:x>
      <cdr:y>0.41716</cdr:y>
    </cdr:from>
    <cdr:to>
      <cdr:x>0.91719</cdr:x>
      <cdr:y>0.49214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56313" y="2428875"/>
          <a:ext cx="1801811" cy="436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7C7A28"/>
              </a:solidFill>
              <a:latin typeface="Calibri"/>
            </a:rPr>
            <a:t>Consumption Outlays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3" sqref="A13:A14"/>
    </sheetView>
  </sheetViews>
  <sheetFormatPr defaultRowHeight="13.2" x14ac:dyDescent="0.25"/>
  <sheetData>
    <row r="1" spans="1:2" x14ac:dyDescent="0.25">
      <c r="A1" s="9" t="s">
        <v>13</v>
      </c>
    </row>
    <row r="3" spans="1:2" x14ac:dyDescent="0.25">
      <c r="A3" s="9" t="s">
        <v>14</v>
      </c>
    </row>
    <row r="5" spans="1:2" x14ac:dyDescent="0.25">
      <c r="A5" s="9" t="s">
        <v>15</v>
      </c>
    </row>
    <row r="6" spans="1:2" x14ac:dyDescent="0.25">
      <c r="B6" s="9" t="s">
        <v>16</v>
      </c>
    </row>
    <row r="7" spans="1:2" x14ac:dyDescent="0.25">
      <c r="B7" s="9" t="s">
        <v>17</v>
      </c>
    </row>
    <row r="8" spans="1:2" x14ac:dyDescent="0.25">
      <c r="A8" s="9" t="s">
        <v>19</v>
      </c>
    </row>
    <row r="9" spans="1:2" x14ac:dyDescent="0.25">
      <c r="A9" s="9" t="s">
        <v>18</v>
      </c>
    </row>
    <row r="11" spans="1:2" x14ac:dyDescent="0.25">
      <c r="A11" s="9" t="s">
        <v>20</v>
      </c>
    </row>
    <row r="12" spans="1:2" x14ac:dyDescent="0.25">
      <c r="A12" s="9" t="s">
        <v>21</v>
      </c>
    </row>
    <row r="13" spans="1:2" x14ac:dyDescent="0.25">
      <c r="A13" s="9" t="s">
        <v>22</v>
      </c>
    </row>
    <row r="14" spans="1:2" x14ac:dyDescent="0.25">
      <c r="A1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A52" sqref="A52:A54"/>
    </sheetView>
  </sheetViews>
  <sheetFormatPr defaultRowHeight="13.2" x14ac:dyDescent="0.25"/>
  <sheetData>
    <row r="1" spans="1:12" x14ac:dyDescent="0.25">
      <c r="A1" s="3"/>
    </row>
    <row r="2" spans="1:12" x14ac:dyDescent="0.25">
      <c r="A2" s="4"/>
      <c r="B2" s="2" t="s">
        <v>4</v>
      </c>
      <c r="E2" s="2" t="s">
        <v>5</v>
      </c>
      <c r="H2" s="2" t="s">
        <v>6</v>
      </c>
      <c r="K2" s="2" t="s">
        <v>8</v>
      </c>
    </row>
    <row r="3" spans="1:12" x14ac:dyDescent="0.25">
      <c r="A3" s="4" t="s">
        <v>3</v>
      </c>
    </row>
    <row r="4" spans="1:12" x14ac:dyDescent="0.25">
      <c r="A4" s="5"/>
      <c r="B4" t="s">
        <v>1</v>
      </c>
      <c r="C4" t="s">
        <v>0</v>
      </c>
      <c r="D4" t="s">
        <v>2</v>
      </c>
      <c r="E4" t="s">
        <v>1</v>
      </c>
      <c r="F4" t="s">
        <v>0</v>
      </c>
      <c r="G4" t="s">
        <v>2</v>
      </c>
      <c r="H4" t="s">
        <v>1</v>
      </c>
      <c r="I4" t="s">
        <v>0</v>
      </c>
      <c r="J4" t="s">
        <v>2</v>
      </c>
      <c r="K4" s="9" t="s">
        <v>1</v>
      </c>
      <c r="L4" s="9" t="s">
        <v>0</v>
      </c>
    </row>
    <row r="5" spans="1:12" x14ac:dyDescent="0.25">
      <c r="A5" s="6"/>
    </row>
    <row r="6" spans="1:12" x14ac:dyDescent="0.25">
      <c r="A6" s="7">
        <v>1978</v>
      </c>
      <c r="B6" s="10">
        <v>133.6</v>
      </c>
      <c r="C6" s="10">
        <v>343.4</v>
      </c>
      <c r="D6" s="8">
        <f>C6/B6</f>
        <v>2.5703592814371259</v>
      </c>
    </row>
    <row r="7" spans="1:12" x14ac:dyDescent="0.25">
      <c r="A7" s="7">
        <v>1979</v>
      </c>
      <c r="B7" s="10">
        <v>160.19999999999999</v>
      </c>
      <c r="C7" s="10">
        <v>405</v>
      </c>
      <c r="D7" s="8">
        <f t="shared" ref="D7:D43" si="0">C7/B7</f>
        <v>2.5280898876404496</v>
      </c>
    </row>
    <row r="8" spans="1:12" x14ac:dyDescent="0.25">
      <c r="A8" s="7">
        <v>1980</v>
      </c>
      <c r="B8" s="10">
        <v>191.3</v>
      </c>
      <c r="C8" s="10">
        <v>477.6</v>
      </c>
      <c r="D8" s="8">
        <f t="shared" si="0"/>
        <v>2.4966021955044431</v>
      </c>
    </row>
    <row r="9" spans="1:12" x14ac:dyDescent="0.25">
      <c r="A9" s="7">
        <v>1981</v>
      </c>
      <c r="B9" s="10">
        <v>223.4</v>
      </c>
      <c r="C9" s="10">
        <v>500.4</v>
      </c>
      <c r="D9" s="8">
        <f t="shared" si="0"/>
        <v>2.2399283795881826</v>
      </c>
    </row>
    <row r="10" spans="1:12" x14ac:dyDescent="0.25">
      <c r="A10" s="7">
        <v>1982</v>
      </c>
      <c r="B10" s="10">
        <v>270.10000000000002</v>
      </c>
      <c r="C10" s="10">
        <v>535.29999999999995</v>
      </c>
      <c r="D10" s="8">
        <f t="shared" si="0"/>
        <v>1.9818585708996665</v>
      </c>
    </row>
    <row r="11" spans="1:12" x14ac:dyDescent="0.25">
      <c r="A11" s="7">
        <v>1983</v>
      </c>
      <c r="B11" s="10">
        <v>309.8</v>
      </c>
      <c r="C11" s="10">
        <v>564.6</v>
      </c>
      <c r="D11" s="8">
        <f t="shared" si="0"/>
        <v>1.8224661071659134</v>
      </c>
    </row>
    <row r="12" spans="1:12" x14ac:dyDescent="0.25">
      <c r="A12" s="7">
        <v>1984</v>
      </c>
      <c r="B12" s="10">
        <v>355.3</v>
      </c>
      <c r="C12" s="10">
        <v>652.1</v>
      </c>
      <c r="D12" s="8">
        <f t="shared" si="0"/>
        <v>1.8353504081058261</v>
      </c>
    </row>
    <row r="13" spans="1:12" x14ac:dyDescent="0.25">
      <c r="A13" s="7">
        <v>1985</v>
      </c>
      <c r="B13" s="10">
        <v>397.6</v>
      </c>
      <c r="C13" s="10">
        <v>739.1</v>
      </c>
      <c r="D13" s="8">
        <f t="shared" si="0"/>
        <v>1.8589034205231387</v>
      </c>
    </row>
    <row r="14" spans="1:12" x14ac:dyDescent="0.25">
      <c r="A14" s="7">
        <v>1986</v>
      </c>
      <c r="B14" s="10">
        <v>423.8</v>
      </c>
      <c r="C14" s="10">
        <v>900.9</v>
      </c>
      <c r="D14" s="8">
        <f t="shared" si="0"/>
        <v>2.1257668711656441</v>
      </c>
    </row>
    <row r="15" spans="1:12" x14ac:dyDescent="0.25">
      <c r="A15" s="7">
        <v>1987</v>
      </c>
      <c r="B15" s="10">
        <v>462.6</v>
      </c>
      <c r="C15" s="10">
        <v>1002.1</v>
      </c>
      <c r="D15" s="8">
        <f t="shared" si="0"/>
        <v>2.1662343277129268</v>
      </c>
    </row>
    <row r="16" spans="1:12" x14ac:dyDescent="0.25">
      <c r="A16" s="7">
        <v>1988</v>
      </c>
      <c r="B16" s="10">
        <v>544.9</v>
      </c>
      <c r="C16" s="10">
        <v>1180.2</v>
      </c>
      <c r="D16" s="8">
        <f t="shared" si="0"/>
        <v>2.1659020003670402</v>
      </c>
    </row>
    <row r="17" spans="1:4" x14ac:dyDescent="0.25">
      <c r="A17" s="7">
        <v>1989</v>
      </c>
      <c r="B17" s="10">
        <v>601.5</v>
      </c>
      <c r="C17" s="10">
        <v>1373.9</v>
      </c>
      <c r="D17" s="8">
        <f t="shared" si="0"/>
        <v>2.2841230257689111</v>
      </c>
    </row>
    <row r="18" spans="1:4" x14ac:dyDescent="0.25">
      <c r="A18" s="7">
        <v>1990</v>
      </c>
      <c r="B18" s="10">
        <v>686.3</v>
      </c>
      <c r="C18" s="10">
        <v>1510.2</v>
      </c>
      <c r="D18" s="8">
        <f t="shared" si="0"/>
        <v>2.2004954101704794</v>
      </c>
    </row>
    <row r="19" spans="1:4" x14ac:dyDescent="0.25">
      <c r="A19" s="7">
        <v>1991</v>
      </c>
      <c r="B19" s="10">
        <v>708.6</v>
      </c>
      <c r="C19" s="10">
        <v>1700.6</v>
      </c>
      <c r="D19" s="8">
        <f t="shared" si="0"/>
        <v>2.3999435506632794</v>
      </c>
    </row>
    <row r="20" spans="1:4" x14ac:dyDescent="0.25">
      <c r="A20" s="7">
        <v>1992</v>
      </c>
      <c r="B20" s="10">
        <v>784</v>
      </c>
      <c r="C20" s="10">
        <v>2026.6</v>
      </c>
      <c r="D20" s="8">
        <f t="shared" si="0"/>
        <v>2.5849489795918368</v>
      </c>
    </row>
    <row r="21" spans="1:4" x14ac:dyDescent="0.25">
      <c r="A21" s="7">
        <v>1993</v>
      </c>
      <c r="B21" s="10">
        <v>921.6</v>
      </c>
      <c r="C21" s="10">
        <v>2577.4</v>
      </c>
      <c r="D21" s="8">
        <f t="shared" si="0"/>
        <v>2.7966579861111112</v>
      </c>
    </row>
    <row r="22" spans="1:4" x14ac:dyDescent="0.25">
      <c r="A22" s="7">
        <v>1994</v>
      </c>
      <c r="B22" s="10">
        <v>1221</v>
      </c>
      <c r="C22" s="10">
        <v>3496.2</v>
      </c>
      <c r="D22" s="8">
        <f t="shared" si="0"/>
        <v>2.8633906633906632</v>
      </c>
    </row>
    <row r="23" spans="1:4" x14ac:dyDescent="0.25">
      <c r="A23" s="7">
        <v>1995</v>
      </c>
      <c r="B23" s="10">
        <v>1577.7</v>
      </c>
      <c r="C23" s="10">
        <v>4283</v>
      </c>
      <c r="D23" s="8">
        <f t="shared" si="0"/>
        <v>2.7147112885846485</v>
      </c>
    </row>
    <row r="24" spans="1:4" x14ac:dyDescent="0.25">
      <c r="A24" s="7">
        <v>1996</v>
      </c>
      <c r="B24" s="10">
        <v>1926.1</v>
      </c>
      <c r="C24" s="10">
        <v>4838.8999999999996</v>
      </c>
      <c r="D24" s="8">
        <f t="shared" si="0"/>
        <v>2.5122786978869218</v>
      </c>
    </row>
    <row r="25" spans="1:4" x14ac:dyDescent="0.25">
      <c r="A25" s="7">
        <v>1997</v>
      </c>
      <c r="B25" s="10">
        <v>2090.1</v>
      </c>
      <c r="C25" s="10">
        <v>5160.3</v>
      </c>
      <c r="D25" s="8">
        <f t="shared" si="0"/>
        <v>2.4689249318214443</v>
      </c>
    </row>
    <row r="26" spans="1:4" x14ac:dyDescent="0.25">
      <c r="A26" s="7">
        <v>1998</v>
      </c>
      <c r="B26" s="10">
        <v>2162</v>
      </c>
      <c r="C26" s="10">
        <v>5425.1</v>
      </c>
      <c r="D26" s="8">
        <f t="shared" si="0"/>
        <v>2.5092969472710456</v>
      </c>
    </row>
    <row r="27" spans="1:4" x14ac:dyDescent="0.25">
      <c r="A27" s="7">
        <v>1999</v>
      </c>
      <c r="B27" s="10">
        <v>2210.3000000000002</v>
      </c>
      <c r="C27" s="10">
        <v>5854</v>
      </c>
      <c r="D27" s="8">
        <f t="shared" si="0"/>
        <v>2.6485092521377185</v>
      </c>
    </row>
    <row r="28" spans="1:4" x14ac:dyDescent="0.25">
      <c r="A28" s="7">
        <v>2000</v>
      </c>
      <c r="B28" s="10">
        <v>2253.4</v>
      </c>
      <c r="C28" s="10">
        <v>6280</v>
      </c>
      <c r="D28" s="8">
        <f t="shared" si="0"/>
        <v>2.7868997958640276</v>
      </c>
    </row>
    <row r="29" spans="1:4" x14ac:dyDescent="0.25">
      <c r="A29" s="7">
        <v>2001</v>
      </c>
      <c r="B29" s="10">
        <v>2366.4</v>
      </c>
      <c r="C29" s="10">
        <v>6859.6</v>
      </c>
      <c r="D29" s="8">
        <f t="shared" si="0"/>
        <v>2.8987491548343476</v>
      </c>
    </row>
    <row r="30" spans="1:4" x14ac:dyDescent="0.25">
      <c r="A30" s="7">
        <v>2002</v>
      </c>
      <c r="B30" s="10">
        <v>2475.6</v>
      </c>
      <c r="C30" s="10">
        <v>7702.8</v>
      </c>
      <c r="D30" s="8">
        <f t="shared" si="0"/>
        <v>3.1114881240911294</v>
      </c>
    </row>
    <row r="31" spans="1:4" x14ac:dyDescent="0.25">
      <c r="A31" s="7">
        <v>2003</v>
      </c>
      <c r="B31" s="10">
        <v>2622.2</v>
      </c>
      <c r="C31" s="10">
        <v>8472.2000000000007</v>
      </c>
      <c r="D31" s="8">
        <f t="shared" si="0"/>
        <v>3.2309511097551677</v>
      </c>
    </row>
    <row r="32" spans="1:4" x14ac:dyDescent="0.25">
      <c r="A32" s="7">
        <v>2004</v>
      </c>
      <c r="B32" s="10">
        <v>2936.4</v>
      </c>
      <c r="C32" s="10">
        <v>9421.6</v>
      </c>
      <c r="D32" s="8">
        <f t="shared" si="0"/>
        <v>3.2085546928211417</v>
      </c>
    </row>
    <row r="33" spans="1:19" x14ac:dyDescent="0.25">
      <c r="A33" s="7">
        <v>2005</v>
      </c>
      <c r="B33" s="10">
        <v>3255</v>
      </c>
      <c r="C33" s="10">
        <v>10493</v>
      </c>
      <c r="D33" s="8">
        <f t="shared" si="0"/>
        <v>3.2236559139784946</v>
      </c>
    </row>
    <row r="34" spans="1:19" x14ac:dyDescent="0.25">
      <c r="A34" s="7">
        <v>2006</v>
      </c>
      <c r="B34" s="10">
        <v>3587</v>
      </c>
      <c r="C34" s="10">
        <v>11759.5</v>
      </c>
      <c r="D34" s="8">
        <f t="shared" si="0"/>
        <v>3.2783663228324507</v>
      </c>
    </row>
    <row r="35" spans="1:19" x14ac:dyDescent="0.25">
      <c r="A35" s="7">
        <v>2007</v>
      </c>
      <c r="B35" s="10">
        <v>4140.3999999999996</v>
      </c>
      <c r="C35" s="10">
        <v>13785.8</v>
      </c>
      <c r="D35" s="8">
        <f t="shared" si="0"/>
        <v>3.3295816829291858</v>
      </c>
    </row>
    <row r="36" spans="1:19" x14ac:dyDescent="0.25">
      <c r="A36" s="7">
        <v>2008</v>
      </c>
      <c r="B36" s="10">
        <v>4760.6000000000004</v>
      </c>
      <c r="C36" s="10">
        <v>15780.8</v>
      </c>
      <c r="D36" s="8">
        <f t="shared" si="0"/>
        <v>3.3148762760996511</v>
      </c>
    </row>
    <row r="37" spans="1:19" x14ac:dyDescent="0.25">
      <c r="A37" s="7">
        <v>2009</v>
      </c>
      <c r="B37" s="10">
        <v>5153.2</v>
      </c>
      <c r="C37" s="11">
        <v>17174.7</v>
      </c>
      <c r="D37" s="8">
        <f t="shared" si="0"/>
        <v>3.3328223239928589</v>
      </c>
    </row>
    <row r="38" spans="1:19" x14ac:dyDescent="0.25">
      <c r="A38" s="7">
        <v>2010</v>
      </c>
      <c r="B38" s="10">
        <v>5919</v>
      </c>
      <c r="C38" s="10">
        <v>19109.400000000001</v>
      </c>
      <c r="D38" s="8">
        <f t="shared" si="0"/>
        <v>3.2284845413076537</v>
      </c>
      <c r="P38" t="s">
        <v>10</v>
      </c>
    </row>
    <row r="39" spans="1:19" x14ac:dyDescent="0.25">
      <c r="A39" s="7">
        <v>2011</v>
      </c>
      <c r="B39" s="10">
        <v>6977.3</v>
      </c>
      <c r="C39" s="10">
        <v>21809.8</v>
      </c>
      <c r="D39" s="8">
        <f t="shared" si="0"/>
        <v>3.1258223094893438</v>
      </c>
      <c r="E39" s="10"/>
      <c r="F39" s="10"/>
      <c r="N39" t="s">
        <v>9</v>
      </c>
      <c r="P39" t="s">
        <v>11</v>
      </c>
      <c r="R39" t="s">
        <v>12</v>
      </c>
    </row>
    <row r="40" spans="1:19" x14ac:dyDescent="0.25">
      <c r="A40" s="7">
        <v>2012</v>
      </c>
      <c r="B40" s="10">
        <v>7916.6</v>
      </c>
      <c r="C40" s="10">
        <v>24564.7</v>
      </c>
      <c r="D40" s="8">
        <f t="shared" si="0"/>
        <v>3.1029356036682412</v>
      </c>
      <c r="E40" s="10"/>
      <c r="F40" s="10"/>
      <c r="N40" t="s">
        <v>1</v>
      </c>
      <c r="O40" t="s">
        <v>0</v>
      </c>
      <c r="P40" t="s">
        <v>1</v>
      </c>
      <c r="Q40" t="s">
        <v>0</v>
      </c>
      <c r="R40" t="s">
        <v>1</v>
      </c>
      <c r="S40" t="s">
        <v>0</v>
      </c>
    </row>
    <row r="41" spans="1:19" x14ac:dyDescent="0.25">
      <c r="A41" s="7">
        <v>2013</v>
      </c>
      <c r="B41" s="10">
        <v>8895.9</v>
      </c>
      <c r="C41" s="10">
        <v>26955.1</v>
      </c>
      <c r="D41" s="8">
        <f t="shared" si="0"/>
        <v>3.0300587911284973</v>
      </c>
      <c r="E41" s="10">
        <v>9429.6</v>
      </c>
      <c r="F41" s="10">
        <v>26467</v>
      </c>
      <c r="G41" s="8">
        <f>F41/E41</f>
        <v>2.8067998642572323</v>
      </c>
      <c r="H41" s="10">
        <v>7485.1</v>
      </c>
      <c r="I41" s="10">
        <v>18487.5</v>
      </c>
      <c r="J41" s="8">
        <f>I41/H41</f>
        <v>2.4699068816715872</v>
      </c>
      <c r="K41" s="1">
        <f t="shared" ref="K41:L43" si="1">(E41-H41)/E41</f>
        <v>0.20621235259183845</v>
      </c>
      <c r="L41" s="1">
        <f t="shared" si="1"/>
        <v>0.30148864623871235</v>
      </c>
      <c r="N41" s="1"/>
      <c r="O41" s="1"/>
    </row>
    <row r="42" spans="1:19" x14ac:dyDescent="0.25">
      <c r="A42" s="7">
        <v>2014</v>
      </c>
      <c r="B42" s="10">
        <v>9892</v>
      </c>
      <c r="C42" s="10">
        <v>29381</v>
      </c>
      <c r="D42" s="8">
        <f t="shared" si="0"/>
        <v>2.9701779215527697</v>
      </c>
      <c r="E42" s="10">
        <v>10488.9</v>
      </c>
      <c r="F42" s="10">
        <v>28843.9</v>
      </c>
      <c r="G42" s="8">
        <f>F42/E42</f>
        <v>2.7499451801428179</v>
      </c>
      <c r="H42" s="10">
        <v>8382.6</v>
      </c>
      <c r="I42" s="10">
        <v>19968.099999999999</v>
      </c>
      <c r="J42" s="8">
        <f>I42/H42</f>
        <v>2.3820890893040341</v>
      </c>
      <c r="K42" s="1">
        <f t="shared" si="1"/>
        <v>0.20081228727511935</v>
      </c>
      <c r="L42" s="1">
        <f t="shared" si="1"/>
        <v>0.30771844306768509</v>
      </c>
      <c r="N42" s="1">
        <f>E42/E41-1</f>
        <v>0.11233774497327564</v>
      </c>
      <c r="O42" s="1">
        <f>F42/F41-1</f>
        <v>8.9806173725771821E-2</v>
      </c>
    </row>
    <row r="43" spans="1:19" x14ac:dyDescent="0.25">
      <c r="A43" s="7">
        <v>2015</v>
      </c>
      <c r="B43" s="10">
        <v>10772</v>
      </c>
      <c r="C43" s="10">
        <v>31790.3</v>
      </c>
      <c r="D43" s="8">
        <f t="shared" si="0"/>
        <v>2.951197549201634</v>
      </c>
      <c r="E43" s="10">
        <v>11421.7</v>
      </c>
      <c r="F43" s="10">
        <v>31194.799999999999</v>
      </c>
      <c r="G43" s="8">
        <f t="shared" ref="G43:G47" si="2">F43/E43</f>
        <v>2.7311871262596634</v>
      </c>
      <c r="H43" s="10">
        <v>9222.6</v>
      </c>
      <c r="I43" s="10">
        <v>21392.400000000001</v>
      </c>
      <c r="J43" s="8">
        <f t="shared" ref="J43:J47" si="3">I43/H43</f>
        <v>2.3195628130895845</v>
      </c>
      <c r="K43" s="1">
        <f t="shared" si="1"/>
        <v>0.19253701287899352</v>
      </c>
      <c r="L43" s="1">
        <f t="shared" si="1"/>
        <v>0.31423185915601309</v>
      </c>
      <c r="N43" s="1">
        <f t="shared" ref="N43:N47" si="4">E43/E42-1</f>
        <v>8.8932109182087826E-2</v>
      </c>
      <c r="O43" s="1">
        <f t="shared" ref="O43:O47" si="5">F43/F42-1</f>
        <v>8.1504234864217207E-2</v>
      </c>
    </row>
    <row r="44" spans="1:19" x14ac:dyDescent="0.25">
      <c r="A44" s="7">
        <v>2016</v>
      </c>
      <c r="B44" s="10"/>
      <c r="C44" s="10"/>
      <c r="E44" s="10">
        <v>12363.4</v>
      </c>
      <c r="F44" s="10">
        <v>33616.199999999997</v>
      </c>
      <c r="G44" s="8">
        <f t="shared" si="2"/>
        <v>2.7190093340019734</v>
      </c>
      <c r="H44" s="10">
        <v>10129.799999999999</v>
      </c>
      <c r="I44" s="10">
        <v>23078.9</v>
      </c>
      <c r="J44" s="8">
        <f t="shared" si="3"/>
        <v>2.2783174396335566</v>
      </c>
      <c r="K44" s="1">
        <f t="shared" ref="K44:K47" si="6">(E44-H44)/E44</f>
        <v>0.18066227736706736</v>
      </c>
      <c r="L44" s="1">
        <f t="shared" ref="L44:L47" si="7">(F44-I44)/F44</f>
        <v>0.31345898703601227</v>
      </c>
      <c r="N44" s="1">
        <f t="shared" si="4"/>
        <v>8.2448322053634726E-2</v>
      </c>
      <c r="O44" s="1">
        <f t="shared" si="5"/>
        <v>7.7621911344198269E-2</v>
      </c>
    </row>
    <row r="45" spans="1:19" x14ac:dyDescent="0.25">
      <c r="A45" s="7">
        <v>2017</v>
      </c>
      <c r="B45" s="10"/>
      <c r="E45" s="10">
        <v>13432.4</v>
      </c>
      <c r="F45" s="10">
        <v>36396.199999999997</v>
      </c>
      <c r="G45" s="8">
        <f t="shared" si="2"/>
        <v>2.7095827997975044</v>
      </c>
      <c r="H45" s="10">
        <v>10954.5</v>
      </c>
      <c r="I45" s="10">
        <v>24445</v>
      </c>
      <c r="J45" s="8">
        <f t="shared" si="3"/>
        <v>2.2315030352823042</v>
      </c>
      <c r="K45" s="1">
        <f t="shared" si="6"/>
        <v>0.18447187397635564</v>
      </c>
      <c r="L45" s="1">
        <f t="shared" si="7"/>
        <v>0.32836395008270086</v>
      </c>
      <c r="N45" s="1">
        <f t="shared" si="4"/>
        <v>8.6464888299335074E-2</v>
      </c>
      <c r="O45" s="1">
        <f t="shared" si="5"/>
        <v>8.2698222880634997E-2</v>
      </c>
    </row>
    <row r="46" spans="1:19" x14ac:dyDescent="0.25">
      <c r="A46" s="7">
        <v>2018</v>
      </c>
      <c r="B46" s="10"/>
      <c r="E46" s="10">
        <v>14617</v>
      </c>
      <c r="F46" s="10">
        <v>39250.800000000003</v>
      </c>
      <c r="G46" s="8">
        <f t="shared" si="2"/>
        <v>2.6852842580556886</v>
      </c>
      <c r="H46" s="10">
        <v>12124.3</v>
      </c>
      <c r="I46" s="10">
        <v>26112.3</v>
      </c>
      <c r="J46" s="8">
        <f t="shared" si="3"/>
        <v>2.1537160908258621</v>
      </c>
      <c r="K46" s="1">
        <f t="shared" si="6"/>
        <v>0.17053430936580699</v>
      </c>
      <c r="L46" s="1">
        <f t="shared" si="7"/>
        <v>0.33473203093949683</v>
      </c>
      <c r="N46" s="1">
        <f t="shared" si="4"/>
        <v>8.8189750156338453E-2</v>
      </c>
      <c r="O46" s="1">
        <f t="shared" si="5"/>
        <v>7.8431264802369727E-2</v>
      </c>
    </row>
    <row r="47" spans="1:19" x14ac:dyDescent="0.25">
      <c r="A47" s="7">
        <v>2019</v>
      </c>
      <c r="B47" s="10"/>
      <c r="E47" s="10">
        <v>16021</v>
      </c>
      <c r="F47" s="10">
        <v>42359</v>
      </c>
      <c r="G47" s="8">
        <f t="shared" si="2"/>
        <v>2.643967292928032</v>
      </c>
      <c r="H47" s="10">
        <v>13328</v>
      </c>
      <c r="I47" s="10">
        <v>28063</v>
      </c>
      <c r="J47" s="8">
        <f t="shared" si="3"/>
        <v>2.1055672268907561</v>
      </c>
      <c r="K47" s="1">
        <f t="shared" si="6"/>
        <v>0.16809187940827663</v>
      </c>
      <c r="L47" s="1">
        <f t="shared" si="7"/>
        <v>0.33749616374324226</v>
      </c>
      <c r="N47" s="1">
        <f t="shared" si="4"/>
        <v>9.6052541561195914E-2</v>
      </c>
      <c r="O47" s="1">
        <f t="shared" si="5"/>
        <v>7.9188194890295049E-2</v>
      </c>
      <c r="P47">
        <v>6.2E-2</v>
      </c>
      <c r="Q47">
        <v>0.05</v>
      </c>
    </row>
    <row r="48" spans="1:19" x14ac:dyDescent="0.25">
      <c r="B48" s="10"/>
      <c r="C48" s="10"/>
      <c r="H48" s="10"/>
      <c r="I48" s="10"/>
    </row>
    <row r="49" spans="2:9" x14ac:dyDescent="0.25">
      <c r="B49" s="10"/>
      <c r="C49" s="12" t="s">
        <v>7</v>
      </c>
      <c r="E49" s="13">
        <f t="shared" ref="E49:F51" si="8">E41/B41</f>
        <v>1.05999392978788</v>
      </c>
      <c r="F49" s="13">
        <f t="shared" si="8"/>
        <v>0.98189210947093508</v>
      </c>
      <c r="H49" s="10"/>
      <c r="I49" s="10"/>
    </row>
    <row r="50" spans="2:9" x14ac:dyDescent="0.25">
      <c r="B50" s="10"/>
      <c r="C50" s="10"/>
      <c r="E50" s="13">
        <f t="shared" si="8"/>
        <v>1.0603416902547513</v>
      </c>
      <c r="F50" s="13">
        <f t="shared" si="8"/>
        <v>0.98171947857458908</v>
      </c>
      <c r="H50" s="10"/>
      <c r="I50" s="10"/>
    </row>
    <row r="51" spans="2:9" x14ac:dyDescent="0.25">
      <c r="B51" s="10"/>
      <c r="C51" s="10"/>
      <c r="E51" s="13">
        <f t="shared" si="8"/>
        <v>1.0603137764574824</v>
      </c>
      <c r="F51" s="13">
        <f t="shared" si="8"/>
        <v>0.98126787101725998</v>
      </c>
      <c r="H51" s="10"/>
      <c r="I51" s="10"/>
    </row>
    <row r="52" spans="2:9" x14ac:dyDescent="0.25">
      <c r="H52" s="10"/>
      <c r="I52" s="10"/>
    </row>
    <row r="53" spans="2:9" x14ac:dyDescent="0.25">
      <c r="H53" s="10"/>
      <c r="I53" s="10"/>
    </row>
    <row r="54" spans="2:9" x14ac:dyDescent="0.25">
      <c r="H54" s="10"/>
      <c r="I54" s="10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Source</vt:lpstr>
      <vt:lpstr>Income Ratio</vt:lpstr>
      <vt:lpstr>Ratio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2002-08-27T00:28:37Z</cp:lastPrinted>
  <dcterms:created xsi:type="dcterms:W3CDTF">2005-07-04T06:38:55Z</dcterms:created>
  <dcterms:modified xsi:type="dcterms:W3CDTF">2020-06-28T23:02:51Z</dcterms:modified>
</cp:coreProperties>
</file>