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8 Data\"/>
    </mc:Choice>
  </mc:AlternateContent>
  <bookViews>
    <workbookView xWindow="120" yWindow="120" windowWidth="11748" windowHeight="6336" activeTab="1"/>
  </bookViews>
  <sheets>
    <sheet name="Data Source" sheetId="5" r:id="rId1"/>
    <sheet name="Figure Sector Employment Change" sheetId="4" r:id="rId2"/>
    <sheet name="Data" sheetId="3" r:id="rId3"/>
  </sheets>
  <calcPr calcId="162913"/>
</workbook>
</file>

<file path=xl/calcChain.xml><?xml version="1.0" encoding="utf-8"?>
<calcChain xmlns="http://schemas.openxmlformats.org/spreadsheetml/2006/main">
  <c r="L17" i="3" l="1"/>
  <c r="L16" i="3"/>
  <c r="L15" i="3"/>
  <c r="L14" i="3"/>
  <c r="L13" i="3"/>
  <c r="L12" i="3"/>
  <c r="L11" i="3"/>
  <c r="L10" i="3"/>
  <c r="L9" i="3"/>
  <c r="L8" i="3"/>
  <c r="L7" i="3"/>
  <c r="L6" i="3"/>
  <c r="L5" i="3"/>
  <c r="D17" i="3"/>
  <c r="E17" i="3"/>
  <c r="C29" i="3"/>
  <c r="F17" i="3"/>
  <c r="E16" i="3" l="1"/>
  <c r="E15" i="3"/>
  <c r="D16" i="3"/>
  <c r="D15" i="3"/>
  <c r="E5" i="3"/>
  <c r="E14" i="3"/>
  <c r="E13" i="3"/>
  <c r="E12" i="3"/>
  <c r="E11" i="3"/>
  <c r="E10" i="3"/>
  <c r="E9" i="3"/>
  <c r="E8" i="3"/>
  <c r="E7" i="3"/>
  <c r="E6" i="3"/>
  <c r="D14" i="3"/>
  <c r="D13" i="3"/>
  <c r="D12" i="3"/>
  <c r="D11" i="3"/>
  <c r="D10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<sst xmlns="http://schemas.openxmlformats.org/spreadsheetml/2006/main" count="41" uniqueCount="34">
  <si>
    <t>2007</t>
    <phoneticPr fontId="1" type="noConversion"/>
  </si>
  <si>
    <t>2008</t>
    <phoneticPr fontId="1" type="noConversion"/>
  </si>
  <si>
    <t>Primary</t>
  </si>
  <si>
    <t>Secondary</t>
  </si>
  <si>
    <t>Tertiary</t>
  </si>
  <si>
    <t>Employed</t>
  </si>
  <si>
    <t>15-64</t>
  </si>
  <si>
    <t>Proxy for</t>
  </si>
  <si>
    <t>Labor Force</t>
  </si>
  <si>
    <t>Participation</t>
  </si>
  <si>
    <t>China Statistical Yearbook 2019, p. 33</t>
  </si>
  <si>
    <t>Work Force and Sectoral Composition</t>
  </si>
  <si>
    <t>China Statistical Yearbook 2019, p. 104</t>
  </si>
  <si>
    <t>National Bureau of Statistics</t>
  </si>
  <si>
    <t>中华人民共和国2019年国民经济和社会发展统计公报</t>
  </si>
  <si>
    <t>0=14</t>
  </si>
  <si>
    <t>15-59</t>
  </si>
  <si>
    <t>0-15</t>
  </si>
  <si>
    <t>16-59</t>
  </si>
  <si>
    <t>60+</t>
  </si>
  <si>
    <t>65+</t>
  </si>
  <si>
    <t>Page 3 and Footnote 11</t>
  </si>
  <si>
    <t>Working Age Population (15-64)</t>
  </si>
  <si>
    <t>Population (million)</t>
  </si>
  <si>
    <t>Age 15-64</t>
  </si>
  <si>
    <t>Incremental LF</t>
  </si>
  <si>
    <t>Adjustment of 2019 Numbers in NBS Feb 28 2020 Economic Report</t>
  </si>
  <si>
    <t>Population by Age</t>
  </si>
  <si>
    <t>By Economic Sector</t>
  </si>
  <si>
    <t>Absolute Increase (million)</t>
  </si>
  <si>
    <t>Change in Sectoral Composition in 2019: Estimated</t>
  </si>
  <si>
    <t>Computed from data on Percent Sectoral Composition</t>
  </si>
  <si>
    <t>http://www.chinanews.com/cj/2020/06-05/9203943.shtml</t>
  </si>
  <si>
    <t>Ministry of Human Resources and Social Security, "2019 Statistical Report on Human Resources and Social Security"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</si>
</sst>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3" fillId="0" borderId="0" xfId="0" applyFont="1"/>
    <xf numFmtId="0" fontId="4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3" xfId="0" applyFont="1" applyBorder="1"/>
    <xf numFmtId="0" fontId="0" fillId="0" borderId="3" xfId="0" applyBorder="1"/>
    <xf numFmtId="14" fontId="3" fillId="0" borderId="0" xfId="0" applyNumberFormat="1" applyFont="1"/>
    <xf numFmtId="1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 baseline="0"/>
              <a:t>Sectoral Change in Employment</a:t>
            </a:r>
            <a:endParaRPr lang="en-US" sz="2800" b="1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cat>
            <c:strRef>
              <c:f>Data!$A$5:$A$17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Data!$H$5:$H$17</c:f>
              <c:numCache>
                <c:formatCode>General</c:formatCode>
                <c:ptCount val="13"/>
                <c:pt idx="0">
                  <c:v>-12.096600000000072</c:v>
                </c:pt>
                <c:pt idx="1">
                  <c:v>-8.0762399999999985</c:v>
                </c:pt>
                <c:pt idx="2">
                  <c:v>-10.32875999999993</c:v>
                </c:pt>
                <c:pt idx="3">
                  <c:v>-9.5993300000000445</c:v>
                </c:pt>
                <c:pt idx="4">
                  <c:v>-13.365349999999999</c:v>
                </c:pt>
                <c:pt idx="5">
                  <c:v>-8.2100000000000009</c:v>
                </c:pt>
                <c:pt idx="6">
                  <c:v>-16.02</c:v>
                </c:pt>
                <c:pt idx="7">
                  <c:v>-13.81</c:v>
                </c:pt>
                <c:pt idx="8">
                  <c:v>-8.7100000000000009</c:v>
                </c:pt>
                <c:pt idx="9">
                  <c:v>-4.2300000000000004</c:v>
                </c:pt>
                <c:pt idx="10">
                  <c:v>-5.52</c:v>
                </c:pt>
                <c:pt idx="11">
                  <c:v>-6.86</c:v>
                </c:pt>
                <c:pt idx="12">
                  <c:v>-8.1277899999999867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F-4CE0-9912-F63F3080FE7E}"/>
            </c:ext>
          </c:extLst>
        </c:ser>
        <c:ser>
          <c:idx val="1"/>
          <c:order val="1"/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 w="19050">
              <a:solidFill>
                <a:schemeClr val="tx1"/>
              </a:solidFill>
            </a:ln>
            <a:effectLst/>
          </c:spPr>
          <c:invertIfNegative val="0"/>
          <c:cat>
            <c:strRef>
              <c:f>Data!$A$5:$A$17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Data!$I$5:$I$17</c:f>
              <c:numCache>
                <c:formatCode>General</c:formatCode>
                <c:ptCount val="13"/>
                <c:pt idx="0">
                  <c:v>12.915720000000038</c:v>
                </c:pt>
                <c:pt idx="1">
                  <c:v>3.6737999999999738</c:v>
                </c:pt>
                <c:pt idx="2">
                  <c:v>5.2677599999999805</c:v>
                </c:pt>
                <c:pt idx="3">
                  <c:v>7.6195100000000089</c:v>
                </c:pt>
                <c:pt idx="4">
                  <c:v>7.018650000000016</c:v>
                </c:pt>
                <c:pt idx="5">
                  <c:v>6.97</c:v>
                </c:pt>
                <c:pt idx="6">
                  <c:v>-0.71</c:v>
                </c:pt>
                <c:pt idx="7">
                  <c:v>-0.71</c:v>
                </c:pt>
                <c:pt idx="8">
                  <c:v>-4.0599999999999996</c:v>
                </c:pt>
                <c:pt idx="9">
                  <c:v>-3.43</c:v>
                </c:pt>
                <c:pt idx="10">
                  <c:v>-5.26</c:v>
                </c:pt>
                <c:pt idx="11">
                  <c:v>-4.34</c:v>
                </c:pt>
                <c:pt idx="12">
                  <c:v>-0.85474999999998547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F-4CE0-9912-F63F3080FE7E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cat>
            <c:strRef>
              <c:f>Data!$A$5:$A$17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strCache>
            </c:strRef>
          </c:cat>
          <c:val>
            <c:numRef>
              <c:f>Data!$J$5:$J$17</c:f>
              <c:numCache>
                <c:formatCode>General</c:formatCode>
                <c:ptCount val="13"/>
                <c:pt idx="0">
                  <c:v>2.6108799999999972</c:v>
                </c:pt>
                <c:pt idx="1">
                  <c:v>6.832440000000024</c:v>
                </c:pt>
                <c:pt idx="2">
                  <c:v>7.7009999999999854</c:v>
                </c:pt>
                <c:pt idx="3">
                  <c:v>4.7498199999999997</c:v>
                </c:pt>
                <c:pt idx="4">
                  <c:v>9.4966999999999828</c:v>
                </c:pt>
                <c:pt idx="5">
                  <c:v>4.08</c:v>
                </c:pt>
                <c:pt idx="6">
                  <c:v>19.46</c:v>
                </c:pt>
                <c:pt idx="7">
                  <c:v>17.28</c:v>
                </c:pt>
                <c:pt idx="8">
                  <c:v>14.75</c:v>
                </c:pt>
                <c:pt idx="9">
                  <c:v>9.18</c:v>
                </c:pt>
                <c:pt idx="10">
                  <c:v>11.15</c:v>
                </c:pt>
                <c:pt idx="11">
                  <c:v>10.66</c:v>
                </c:pt>
                <c:pt idx="12">
                  <c:v>7.8325400000000078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F-4CE0-9912-F63F3080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axId val="754446447"/>
        <c:axId val="1"/>
      </c:bar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Data!$F$5:$F$17</c:f>
              <c:numCache>
                <c:formatCode>General</c:formatCode>
                <c:ptCount val="13"/>
                <c:pt idx="0">
                  <c:v>3.4300000000000637</c:v>
                </c:pt>
                <c:pt idx="1">
                  <c:v>2.42999999999995</c:v>
                </c:pt>
                <c:pt idx="2">
                  <c:v>2.6399999999999864</c:v>
                </c:pt>
                <c:pt idx="3">
                  <c:v>2.7699999999999818</c:v>
                </c:pt>
                <c:pt idx="4">
                  <c:v>3.1500000000000909</c:v>
                </c:pt>
                <c:pt idx="5">
                  <c:v>2.8399999999999181</c:v>
                </c:pt>
                <c:pt idx="6">
                  <c:v>2.7300000000000182</c:v>
                </c:pt>
                <c:pt idx="7">
                  <c:v>2.7599999999999909</c:v>
                </c:pt>
                <c:pt idx="8">
                  <c:v>1.9800000000000182</c:v>
                </c:pt>
                <c:pt idx="9">
                  <c:v>1.5199999999999818</c:v>
                </c:pt>
                <c:pt idx="10">
                  <c:v>0.37000000000000455</c:v>
                </c:pt>
                <c:pt idx="11">
                  <c:v>-0.53999999999996362</c:v>
                </c:pt>
                <c:pt idx="12" formatCode="#,##0.00">
                  <c:v>-1.1499999999999773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9F-4CE0-9912-F63F3080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46447"/>
        <c:axId val="1"/>
      </c:lineChart>
      <c:catAx>
        <c:axId val="75444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Net Change - Million Workers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4464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0.69987</cdr:x>
      <cdr:y>0.15264</cdr:y>
    </cdr:from>
    <cdr:to>
      <cdr:x>0.83962</cdr:x>
      <cdr:y>0.26593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61753" y="958921"/>
          <a:ext cx="1210369" cy="711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Tertiary Sector Employment</a:t>
          </a:r>
        </a:p>
      </cdr:txBody>
    </cdr:sp>
  </cdr:relSizeAnchor>
  <cdr:relSizeAnchor xmlns:cdr="http://schemas.openxmlformats.org/drawingml/2006/chartDrawing">
    <cdr:from>
      <cdr:x>0.13048</cdr:x>
      <cdr:y>0.20852</cdr:y>
    </cdr:from>
    <cdr:to>
      <cdr:x>0.42605</cdr:x>
      <cdr:y>0.3863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0157" y="1309955"/>
          <a:ext cx="2559978" cy="1116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Secondary Sector Employment</a:t>
          </a:r>
        </a:p>
      </cdr:txBody>
    </cdr:sp>
  </cdr:relSizeAnchor>
  <cdr:relSizeAnchor xmlns:cdr="http://schemas.openxmlformats.org/drawingml/2006/chartDrawing">
    <cdr:from>
      <cdr:x>0.12159</cdr:x>
      <cdr:y>0.81364</cdr:y>
    </cdr:from>
    <cdr:to>
      <cdr:x>0.2869</cdr:x>
      <cdr:y>0.9437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3101" y="5111393"/>
          <a:ext cx="1431799" cy="817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Primary Sector Employment</a:t>
          </a:r>
        </a:p>
      </cdr:txBody>
    </cdr:sp>
  </cdr:relSizeAnchor>
  <cdr:relSizeAnchor xmlns:cdr="http://schemas.openxmlformats.org/drawingml/2006/chartDrawing">
    <cdr:from>
      <cdr:x>0.68702</cdr:x>
      <cdr:y>0.82863</cdr:y>
    </cdr:from>
    <cdr:to>
      <cdr:x>0.82245</cdr:x>
      <cdr:y>0.91722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50449" y="5205573"/>
          <a:ext cx="1172967" cy="55651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Total</a:t>
          </a:r>
        </a:p>
        <a:p xmlns:a="http://schemas.openxmlformats.org/drawingml/2006/main">
          <a:r>
            <a:rPr lang="en-US" sz="1400"/>
            <a:t>Employment</a:t>
          </a:r>
        </a:p>
      </cdr:txBody>
    </cdr:sp>
  </cdr:relSizeAnchor>
  <cdr:relSizeAnchor xmlns:cdr="http://schemas.openxmlformats.org/drawingml/2006/chartDrawing">
    <cdr:from>
      <cdr:x>0.63661</cdr:x>
      <cdr:y>0.49881</cdr:y>
    </cdr:from>
    <cdr:to>
      <cdr:x>0.72656</cdr:x>
      <cdr:y>0.82727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 flipV="1">
          <a:off x="5513798" y="3133619"/>
          <a:ext cx="779123" cy="20633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E23" sqref="E23"/>
    </sheetView>
  </sheetViews>
  <sheetFormatPr defaultRowHeight="15.6"/>
  <cols>
    <col min="1" max="1" width="9.8984375" bestFit="1" customWidth="1"/>
  </cols>
  <sheetData>
    <row r="1" spans="1:16" ht="16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6.2">
      <c r="A2" s="5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2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2">
      <c r="A4" s="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6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6.2">
      <c r="A6" s="11">
        <v>43889</v>
      </c>
      <c r="B6" s="4" t="s">
        <v>21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6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6.2">
      <c r="A8" s="5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6.2">
      <c r="A9" s="4" t="s">
        <v>12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6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6.2">
      <c r="A11" s="4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6.2">
      <c r="A12" s="4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6.2">
      <c r="A13" s="11">
        <v>43889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6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6.2">
      <c r="A15" s="5" t="s">
        <v>30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6.2">
      <c r="A16" s="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6.2">
      <c r="A17" s="4" t="s">
        <v>33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6.2">
      <c r="A18" s="12">
        <v>43987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6.2">
      <c r="A19" s="4" t="s">
        <v>32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6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6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6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6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6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activeCell="H17" sqref="H17:J17"/>
    </sheetView>
  </sheetViews>
  <sheetFormatPr defaultRowHeight="15.6"/>
  <cols>
    <col min="2" max="2" width="11.09765625" customWidth="1"/>
    <col min="3" max="3" width="11.296875" customWidth="1"/>
    <col min="4" max="4" width="14.796875" customWidth="1"/>
  </cols>
  <sheetData>
    <row r="1" spans="1:21" ht="16.2">
      <c r="A1" s="4"/>
      <c r="B1" s="5" t="s">
        <v>23</v>
      </c>
      <c r="C1" s="4"/>
      <c r="D1" s="4" t="s">
        <v>7</v>
      </c>
      <c r="E1" s="5" t="s">
        <v>29</v>
      </c>
      <c r="F1" s="5"/>
      <c r="H1" s="5" t="s">
        <v>29</v>
      </c>
      <c r="I1" s="4"/>
      <c r="J1" s="4"/>
      <c r="K1" s="4"/>
      <c r="L1" s="4" t="s">
        <v>7</v>
      </c>
      <c r="M1" s="4"/>
      <c r="N1" s="4"/>
      <c r="O1" s="4"/>
      <c r="P1" s="4"/>
      <c r="Q1" s="4"/>
      <c r="R1" s="4"/>
      <c r="S1" s="4"/>
      <c r="T1" s="4"/>
      <c r="U1" s="4"/>
    </row>
    <row r="2" spans="1:21" ht="16.2">
      <c r="A2" s="4"/>
      <c r="B2" s="4" t="s">
        <v>24</v>
      </c>
      <c r="C2" s="4" t="s">
        <v>5</v>
      </c>
      <c r="D2" s="4" t="s">
        <v>8</v>
      </c>
      <c r="H2" s="5" t="s">
        <v>28</v>
      </c>
      <c r="I2" s="4"/>
      <c r="J2" s="4"/>
      <c r="K2" s="4"/>
      <c r="L2" s="4" t="s">
        <v>25</v>
      </c>
      <c r="M2" s="4"/>
      <c r="N2" s="4"/>
      <c r="O2" s="4"/>
      <c r="P2" s="4"/>
      <c r="Q2" s="4"/>
      <c r="R2" s="4"/>
      <c r="S2" s="4"/>
      <c r="T2" s="4"/>
      <c r="U2" s="4"/>
    </row>
    <row r="3" spans="1:21" ht="16.2">
      <c r="A3" s="9"/>
      <c r="B3" s="9"/>
      <c r="C3" s="9"/>
      <c r="D3" s="9" t="s">
        <v>9</v>
      </c>
      <c r="E3" s="9" t="s">
        <v>24</v>
      </c>
      <c r="F3" s="9" t="s">
        <v>5</v>
      </c>
      <c r="G3" s="10"/>
      <c r="H3" s="9" t="s">
        <v>2</v>
      </c>
      <c r="I3" s="9" t="s">
        <v>3</v>
      </c>
      <c r="J3" s="9" t="s">
        <v>4</v>
      </c>
      <c r="K3" s="9"/>
      <c r="L3" s="9" t="s">
        <v>9</v>
      </c>
      <c r="M3" s="9"/>
      <c r="N3" s="4"/>
      <c r="O3" s="4"/>
      <c r="P3" s="4"/>
      <c r="Q3" s="4"/>
      <c r="R3" s="4"/>
      <c r="S3" s="4"/>
      <c r="T3" s="4"/>
      <c r="U3" s="4"/>
    </row>
    <row r="4" spans="1:21" ht="16.2">
      <c r="A4" s="8">
        <v>2006</v>
      </c>
      <c r="B4" s="6">
        <v>950.68</v>
      </c>
      <c r="C4" s="6">
        <v>749.78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6.2">
      <c r="A5" s="8" t="s">
        <v>0</v>
      </c>
      <c r="B5" s="6">
        <v>958.33</v>
      </c>
      <c r="C5" s="6">
        <v>753.21</v>
      </c>
      <c r="D5" s="7">
        <f>C5/B5</f>
        <v>0.78596099464693792</v>
      </c>
      <c r="E5" s="4">
        <f>B5-B4</f>
        <v>7.6500000000000909</v>
      </c>
      <c r="F5" s="4">
        <v>3.4300000000000637</v>
      </c>
      <c r="H5" s="4">
        <v>-12.096600000000072</v>
      </c>
      <c r="I5" s="4">
        <v>12.915720000000038</v>
      </c>
      <c r="J5" s="4">
        <v>2.6108799999999972</v>
      </c>
      <c r="K5" s="4"/>
      <c r="L5" s="4">
        <f>F5-E5</f>
        <v>-4.2200000000000273</v>
      </c>
      <c r="M5" s="4"/>
      <c r="N5" s="4"/>
      <c r="O5" s="4"/>
      <c r="P5" s="4"/>
      <c r="Q5" s="4"/>
      <c r="R5" s="4"/>
      <c r="S5" s="4"/>
      <c r="T5" s="4"/>
      <c r="U5" s="4"/>
    </row>
    <row r="6" spans="1:21" ht="16.2">
      <c r="A6" s="8" t="s">
        <v>1</v>
      </c>
      <c r="B6" s="6">
        <v>966.8</v>
      </c>
      <c r="C6" s="6">
        <v>755.64</v>
      </c>
      <c r="D6" s="7">
        <f t="shared" ref="D6:D17" si="0">C6/B6</f>
        <v>0.78158874637980968</v>
      </c>
      <c r="E6" s="4">
        <f>B6-B5</f>
        <v>8.4699999999999136</v>
      </c>
      <c r="F6" s="4">
        <v>2.42999999999995</v>
      </c>
      <c r="H6" s="4">
        <v>-8.0762399999999985</v>
      </c>
      <c r="I6" s="4">
        <v>3.6737999999999738</v>
      </c>
      <c r="J6" s="4">
        <v>6.832440000000024</v>
      </c>
      <c r="K6" s="4"/>
      <c r="L6" s="4">
        <f t="shared" ref="L6:L17" si="1">F6-E6</f>
        <v>-6.0399999999999636</v>
      </c>
      <c r="M6" s="4"/>
      <c r="N6" s="4"/>
      <c r="O6" s="4"/>
      <c r="P6" s="4"/>
      <c r="Q6" s="4"/>
      <c r="R6" s="4"/>
      <c r="S6" s="4"/>
      <c r="T6" s="4"/>
      <c r="U6" s="4"/>
    </row>
    <row r="7" spans="1:21" ht="16.2">
      <c r="A7" s="8">
        <v>2009</v>
      </c>
      <c r="B7" s="6">
        <v>974.84</v>
      </c>
      <c r="C7" s="6">
        <v>758.28</v>
      </c>
      <c r="D7" s="7">
        <f t="shared" si="0"/>
        <v>0.77785072422141066</v>
      </c>
      <c r="E7" s="4">
        <f t="shared" ref="E7:E14" si="2">B7-B6</f>
        <v>8.0400000000000773</v>
      </c>
      <c r="F7" s="4">
        <v>2.6399999999999864</v>
      </c>
      <c r="H7" s="4">
        <v>-10.32875999999993</v>
      </c>
      <c r="I7" s="4">
        <v>5.2677599999999805</v>
      </c>
      <c r="J7" s="4">
        <v>7.7009999999999854</v>
      </c>
      <c r="K7" s="4"/>
      <c r="L7" s="4">
        <f t="shared" si="1"/>
        <v>-5.4000000000000909</v>
      </c>
      <c r="M7" s="4"/>
      <c r="N7" s="4"/>
      <c r="O7" s="4"/>
      <c r="P7" s="4"/>
      <c r="Q7" s="4"/>
      <c r="R7" s="4"/>
      <c r="S7" s="4"/>
      <c r="T7" s="4"/>
      <c r="U7" s="4"/>
    </row>
    <row r="8" spans="1:21" ht="16.2">
      <c r="A8" s="8">
        <v>2010</v>
      </c>
      <c r="B8" s="6">
        <v>999.38</v>
      </c>
      <c r="C8" s="6">
        <v>761.05</v>
      </c>
      <c r="D8" s="7">
        <f t="shared" si="0"/>
        <v>0.76152214372911198</v>
      </c>
      <c r="E8" s="4">
        <f t="shared" si="2"/>
        <v>24.539999999999964</v>
      </c>
      <c r="F8" s="4">
        <v>2.7699999999999818</v>
      </c>
      <c r="H8" s="4">
        <v>-9.5993300000000445</v>
      </c>
      <c r="I8" s="4">
        <v>7.6195100000000089</v>
      </c>
      <c r="J8" s="4">
        <v>4.7498199999999997</v>
      </c>
      <c r="K8" s="4"/>
      <c r="L8" s="4">
        <f t="shared" si="1"/>
        <v>-21.769999999999982</v>
      </c>
      <c r="M8" s="4"/>
      <c r="N8" s="4"/>
      <c r="O8" s="4"/>
      <c r="P8" s="4"/>
      <c r="Q8" s="4"/>
      <c r="R8" s="4"/>
      <c r="S8" s="4"/>
      <c r="T8" s="4"/>
      <c r="U8" s="4"/>
    </row>
    <row r="9" spans="1:21" ht="16.2">
      <c r="A9" s="8">
        <v>2011</v>
      </c>
      <c r="B9" s="6">
        <v>1002.83</v>
      </c>
      <c r="C9" s="6">
        <v>764.2</v>
      </c>
      <c r="D9" s="7">
        <f t="shared" si="0"/>
        <v>0.7620434171295235</v>
      </c>
      <c r="E9" s="4">
        <f t="shared" si="2"/>
        <v>3.4500000000000455</v>
      </c>
      <c r="F9" s="4">
        <v>3.1500000000000909</v>
      </c>
      <c r="H9" s="4">
        <v>-13.365349999999999</v>
      </c>
      <c r="I9" s="4">
        <v>7.018650000000016</v>
      </c>
      <c r="J9" s="4">
        <v>9.4966999999999828</v>
      </c>
      <c r="K9" s="4"/>
      <c r="L9" s="4">
        <f t="shared" si="1"/>
        <v>-0.29999999999995453</v>
      </c>
      <c r="M9" s="4"/>
      <c r="N9" s="4"/>
      <c r="O9" s="4"/>
      <c r="P9" s="4"/>
      <c r="Q9" s="4"/>
      <c r="R9" s="4"/>
      <c r="S9" s="4"/>
      <c r="T9" s="4"/>
      <c r="U9" s="4"/>
    </row>
    <row r="10" spans="1:21" ht="16.2">
      <c r="A10" s="8">
        <v>2012</v>
      </c>
      <c r="B10" s="6">
        <v>1004.03</v>
      </c>
      <c r="C10" s="6">
        <v>767.04</v>
      </c>
      <c r="D10" s="7">
        <f t="shared" si="0"/>
        <v>0.76396123621804124</v>
      </c>
      <c r="E10" s="4">
        <f t="shared" si="2"/>
        <v>1.1999999999999318</v>
      </c>
      <c r="F10" s="4">
        <v>2.8399999999999181</v>
      </c>
      <c r="H10" s="4">
        <v>-8.2100000000000009</v>
      </c>
      <c r="I10" s="4">
        <v>6.97</v>
      </c>
      <c r="J10" s="4">
        <v>4.08</v>
      </c>
      <c r="K10" s="4"/>
      <c r="L10" s="4">
        <f t="shared" si="1"/>
        <v>1.6399999999999864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ht="16.2">
      <c r="A11" s="8">
        <v>2013</v>
      </c>
      <c r="B11" s="6">
        <v>1005.82</v>
      </c>
      <c r="C11" s="6">
        <v>769.77</v>
      </c>
      <c r="D11" s="7">
        <f t="shared" si="0"/>
        <v>0.76531586168499333</v>
      </c>
      <c r="E11" s="4">
        <f t="shared" si="2"/>
        <v>1.7900000000000773</v>
      </c>
      <c r="F11" s="4">
        <v>2.7300000000000182</v>
      </c>
      <c r="H11" s="4">
        <v>-16.02</v>
      </c>
      <c r="I11" s="4">
        <v>-0.71</v>
      </c>
      <c r="J11" s="4">
        <v>19.46</v>
      </c>
      <c r="K11" s="4"/>
      <c r="L11" s="4">
        <f t="shared" si="1"/>
        <v>0.93999999999994088</v>
      </c>
      <c r="M11" s="4"/>
      <c r="N11" s="4"/>
      <c r="O11" s="4"/>
      <c r="P11" s="4"/>
      <c r="Q11" s="4"/>
      <c r="R11" s="4"/>
      <c r="S11" s="4"/>
      <c r="T11" s="4"/>
      <c r="U11" s="4"/>
    </row>
    <row r="12" spans="1:21" ht="16.2">
      <c r="A12" s="8">
        <v>2014</v>
      </c>
      <c r="B12" s="6">
        <v>1004.69</v>
      </c>
      <c r="C12" s="6">
        <v>772.53</v>
      </c>
      <c r="D12" s="7">
        <f t="shared" si="0"/>
        <v>0.76892374762364502</v>
      </c>
      <c r="E12" s="4">
        <f t="shared" si="2"/>
        <v>-1.1299999999999955</v>
      </c>
      <c r="F12" s="4">
        <v>2.7599999999999909</v>
      </c>
      <c r="H12" s="4">
        <v>-13.81</v>
      </c>
      <c r="I12" s="4">
        <v>-0.71</v>
      </c>
      <c r="J12" s="4">
        <v>17.28</v>
      </c>
      <c r="K12" s="4"/>
      <c r="L12" s="4">
        <f t="shared" si="1"/>
        <v>3.8899999999999864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ht="16.2">
      <c r="A13" s="8">
        <v>2015</v>
      </c>
      <c r="B13" s="6">
        <v>1003.61</v>
      </c>
      <c r="C13" s="6">
        <v>774.51</v>
      </c>
      <c r="D13" s="7">
        <f t="shared" si="0"/>
        <v>0.77172407608533189</v>
      </c>
      <c r="E13" s="4">
        <f t="shared" si="2"/>
        <v>-1.0800000000000409</v>
      </c>
      <c r="F13" s="4">
        <v>1.9800000000000182</v>
      </c>
      <c r="H13" s="4">
        <v>-8.7100000000000009</v>
      </c>
      <c r="I13" s="4">
        <v>-4.0599999999999996</v>
      </c>
      <c r="J13" s="4">
        <v>14.75</v>
      </c>
      <c r="K13" s="4"/>
      <c r="L13" s="4">
        <f t="shared" si="1"/>
        <v>3.0600000000000591</v>
      </c>
      <c r="M13" s="4"/>
      <c r="N13" s="4"/>
      <c r="O13" s="4"/>
      <c r="P13" s="4"/>
      <c r="Q13" s="4"/>
      <c r="R13" s="4"/>
      <c r="S13" s="4"/>
      <c r="T13" s="4"/>
      <c r="U13" s="4"/>
    </row>
    <row r="14" spans="1:21" ht="16.2">
      <c r="A14" s="8">
        <v>2016</v>
      </c>
      <c r="B14" s="6">
        <v>1002.6</v>
      </c>
      <c r="C14" s="6">
        <v>776.03</v>
      </c>
      <c r="D14" s="7">
        <f t="shared" si="0"/>
        <v>0.77401755435866737</v>
      </c>
      <c r="E14" s="4">
        <f t="shared" si="2"/>
        <v>-1.0099999999999909</v>
      </c>
      <c r="F14" s="4">
        <v>1.5199999999999818</v>
      </c>
      <c r="H14" s="4">
        <v>-4.2300000000000004</v>
      </c>
      <c r="I14" s="4">
        <v>-3.43</v>
      </c>
      <c r="J14" s="4">
        <v>9.18</v>
      </c>
      <c r="K14" s="4"/>
      <c r="L14" s="4">
        <f t="shared" si="1"/>
        <v>2.5299999999999727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ht="16.2">
      <c r="A15" s="8">
        <v>2017</v>
      </c>
      <c r="B15" s="6">
        <v>998.29</v>
      </c>
      <c r="C15" s="6">
        <v>776.4</v>
      </c>
      <c r="D15" s="7">
        <f t="shared" si="0"/>
        <v>0.77772991816005366</v>
      </c>
      <c r="E15" s="4">
        <f t="shared" ref="E15:E17" si="3">B15-B14</f>
        <v>-4.3100000000000591</v>
      </c>
      <c r="F15" s="4">
        <v>0.37000000000000455</v>
      </c>
      <c r="H15" s="4">
        <v>-5.52</v>
      </c>
      <c r="I15" s="4">
        <v>-5.26</v>
      </c>
      <c r="J15" s="4">
        <v>11.15</v>
      </c>
      <c r="K15" s="4"/>
      <c r="L15" s="4">
        <f t="shared" si="1"/>
        <v>4.6800000000000637</v>
      </c>
      <c r="M15" s="4"/>
      <c r="N15" s="4"/>
      <c r="O15" s="4"/>
      <c r="P15" s="4"/>
      <c r="Q15" s="4"/>
      <c r="R15" s="4"/>
      <c r="S15" s="4"/>
      <c r="T15" s="4"/>
      <c r="U15" s="4"/>
    </row>
    <row r="16" spans="1:21" ht="16.2">
      <c r="A16" s="8">
        <v>2018</v>
      </c>
      <c r="B16" s="6">
        <v>993.57</v>
      </c>
      <c r="C16" s="6">
        <v>775.86</v>
      </c>
      <c r="D16" s="7">
        <f t="shared" si="0"/>
        <v>0.78088106524955458</v>
      </c>
      <c r="E16" s="4">
        <f t="shared" si="3"/>
        <v>-4.7199999999999136</v>
      </c>
      <c r="F16" s="4">
        <v>-0.53999999999996362</v>
      </c>
      <c r="H16" s="4">
        <v>-6.86</v>
      </c>
      <c r="I16" s="4">
        <v>-4.34</v>
      </c>
      <c r="J16" s="4">
        <v>10.66</v>
      </c>
      <c r="K16" s="4"/>
      <c r="L16" s="4">
        <f t="shared" si="1"/>
        <v>4.17999999999995</v>
      </c>
      <c r="M16" s="4"/>
      <c r="N16" s="4"/>
      <c r="O16" s="4"/>
      <c r="P16" s="4"/>
      <c r="Q16" s="4"/>
      <c r="R16" s="4"/>
      <c r="S16" s="4"/>
      <c r="T16" s="4"/>
      <c r="U16" s="4"/>
    </row>
    <row r="17" spans="1:21" ht="16.2">
      <c r="A17" s="8">
        <v>2019</v>
      </c>
      <c r="B17" s="6">
        <v>989.1</v>
      </c>
      <c r="C17" s="6">
        <v>774.71</v>
      </c>
      <c r="D17" s="7">
        <f t="shared" si="0"/>
        <v>0.78324739662319287</v>
      </c>
      <c r="E17" s="4">
        <f t="shared" si="3"/>
        <v>-4.4700000000000273</v>
      </c>
      <c r="F17" s="6">
        <f>C17-C16</f>
        <v>-1.1499999999999773</v>
      </c>
      <c r="H17" s="4">
        <v>-8.1277899999999867</v>
      </c>
      <c r="I17" s="4">
        <v>-0.85474999999998547</v>
      </c>
      <c r="J17" s="4">
        <v>7.8325400000000078</v>
      </c>
      <c r="K17" s="4"/>
      <c r="L17" s="4">
        <f t="shared" si="1"/>
        <v>3.32000000000005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ht="16.2">
      <c r="A18" s="8"/>
      <c r="B18" s="6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6.2">
      <c r="A19" s="8"/>
      <c r="B19" s="6"/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6.2">
      <c r="A20" s="4"/>
      <c r="B20" s="6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6.2">
      <c r="A21" s="5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6.2">
      <c r="A22" s="4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6.2">
      <c r="A23">
        <v>2019</v>
      </c>
      <c r="B23" t="s">
        <v>15</v>
      </c>
      <c r="C23">
        <v>234.92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6.2">
      <c r="B24" t="s">
        <v>16</v>
      </c>
      <c r="C24">
        <v>911.25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6.2">
      <c r="B25" t="s">
        <v>17</v>
      </c>
      <c r="C25">
        <v>249.77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>
      <c r="B26" t="s">
        <v>18</v>
      </c>
      <c r="C26">
        <v>896.4</v>
      </c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>
      <c r="B27" t="s">
        <v>19</v>
      </c>
      <c r="C27">
        <v>253.88</v>
      </c>
    </row>
    <row r="28" spans="1:21">
      <c r="B28" t="s">
        <v>20</v>
      </c>
      <c r="C28">
        <v>176.03</v>
      </c>
    </row>
    <row r="29" spans="1:21">
      <c r="B29" t="s">
        <v>6</v>
      </c>
      <c r="C29">
        <f>C24+(C27-C28)</f>
        <v>989.1</v>
      </c>
    </row>
    <row r="32" spans="1:21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Source</vt:lpstr>
      <vt:lpstr>Data</vt:lpstr>
      <vt:lpstr>Figure Sector Employment Change</vt:lpstr>
    </vt:vector>
  </TitlesOfParts>
  <Company>CBSDZB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CBSDZB2015</dc:creator>
  <cp:lastModifiedBy>Barry Naughton</cp:lastModifiedBy>
  <cp:lastPrinted>2020-06-28T23:40:46Z</cp:lastPrinted>
  <dcterms:created xsi:type="dcterms:W3CDTF">2000-06-20T12:37:49Z</dcterms:created>
  <dcterms:modified xsi:type="dcterms:W3CDTF">2020-06-29T00:04:28Z</dcterms:modified>
</cp:coreProperties>
</file>