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naughton\Documents\2014 Textbook\2019 Post-Publication Updated Figures\Post-Pub Figures Including 2019 Data\"/>
    </mc:Choice>
  </mc:AlternateContent>
  <bookViews>
    <workbookView xWindow="0" yWindow="0" windowWidth="8256" windowHeight="3252"/>
  </bookViews>
  <sheets>
    <sheet name="Data Sources" sheetId="4" r:id="rId1"/>
    <sheet name="Urban.Chart" sheetId="2" r:id="rId2"/>
    <sheet name="Urbanization" sheetId="3" r:id="rId3"/>
  </sheets>
  <calcPr calcId="162913"/>
</workbook>
</file>

<file path=xl/calcChain.xml><?xml version="1.0" encoding="utf-8"?>
<calcChain xmlns="http://schemas.openxmlformats.org/spreadsheetml/2006/main">
  <c r="H73" i="3" l="1"/>
  <c r="H72" i="3"/>
  <c r="H71" i="3"/>
  <c r="H70" i="3"/>
  <c r="H69" i="3"/>
  <c r="H68" i="3"/>
  <c r="H67" i="3"/>
  <c r="H66" i="3"/>
  <c r="H65" i="3"/>
  <c r="H64" i="3"/>
  <c r="H63" i="3"/>
  <c r="D71" i="3" l="1"/>
  <c r="D72" i="3"/>
  <c r="D70" i="3" l="1"/>
  <c r="G63" i="3" l="1"/>
  <c r="G64" i="3"/>
  <c r="G65" i="3"/>
  <c r="G66" i="3"/>
  <c r="D69" i="3"/>
  <c r="G68" i="3"/>
  <c r="G62" i="3"/>
  <c r="G67" i="3"/>
  <c r="D3" i="3"/>
  <c r="G3" i="3"/>
  <c r="D4" i="3"/>
  <c r="G4" i="3"/>
  <c r="D5" i="3"/>
  <c r="G5" i="3"/>
  <c r="D6" i="3"/>
  <c r="G6" i="3"/>
  <c r="D7" i="3"/>
  <c r="G7" i="3"/>
  <c r="D8" i="3"/>
  <c r="G8" i="3"/>
  <c r="D9" i="3"/>
  <c r="G9" i="3"/>
  <c r="D10" i="3"/>
  <c r="G10" i="3"/>
  <c r="D11" i="3"/>
  <c r="G11" i="3"/>
  <c r="D12" i="3"/>
  <c r="G12" i="3"/>
  <c r="D13" i="3"/>
  <c r="G13" i="3"/>
  <c r="D14" i="3"/>
  <c r="G14" i="3"/>
  <c r="D15" i="3"/>
  <c r="G15" i="3"/>
  <c r="D16" i="3"/>
  <c r="G16" i="3"/>
  <c r="D17" i="3"/>
  <c r="G17" i="3"/>
  <c r="D18" i="3"/>
  <c r="G18" i="3"/>
  <c r="D19" i="3"/>
  <c r="G19" i="3"/>
  <c r="D20" i="3"/>
  <c r="G20" i="3"/>
  <c r="D21" i="3"/>
  <c r="G21" i="3"/>
  <c r="D22" i="3"/>
  <c r="G22" i="3"/>
  <c r="D23" i="3"/>
  <c r="G23" i="3"/>
  <c r="D24" i="3"/>
  <c r="G24" i="3"/>
  <c r="D25" i="3"/>
  <c r="G25" i="3"/>
  <c r="D26" i="3"/>
  <c r="G26" i="3"/>
  <c r="D27" i="3"/>
  <c r="G27" i="3"/>
  <c r="D28" i="3"/>
  <c r="G28" i="3"/>
  <c r="D29" i="3"/>
  <c r="G29" i="3"/>
  <c r="D30" i="3"/>
  <c r="G30" i="3"/>
  <c r="D31" i="3"/>
  <c r="G31" i="3"/>
  <c r="D32" i="3"/>
  <c r="G32" i="3"/>
  <c r="D33" i="3"/>
  <c r="G33" i="3"/>
  <c r="D34" i="3"/>
  <c r="G34" i="3"/>
  <c r="D35" i="3"/>
  <c r="G35" i="3"/>
  <c r="D36" i="3"/>
  <c r="G36" i="3"/>
  <c r="D37" i="3"/>
  <c r="G37" i="3"/>
  <c r="D38" i="3"/>
  <c r="G38" i="3"/>
  <c r="D39" i="3"/>
  <c r="G39" i="3"/>
  <c r="D40" i="3"/>
  <c r="G40" i="3"/>
  <c r="D41" i="3"/>
  <c r="G41" i="3"/>
  <c r="D42" i="3"/>
  <c r="G42" i="3"/>
  <c r="D43" i="3"/>
  <c r="G43" i="3"/>
  <c r="D44" i="3"/>
  <c r="G44" i="3"/>
  <c r="D45" i="3"/>
  <c r="G45" i="3"/>
  <c r="D46" i="3"/>
  <c r="G46" i="3"/>
  <c r="D47" i="3"/>
  <c r="G47" i="3"/>
  <c r="D48" i="3"/>
  <c r="G48" i="3"/>
  <c r="D49" i="3"/>
  <c r="G49" i="3"/>
  <c r="D50" i="3"/>
  <c r="G50" i="3"/>
  <c r="D51" i="3"/>
  <c r="G51" i="3"/>
  <c r="D52" i="3"/>
  <c r="G52" i="3"/>
  <c r="D53" i="3"/>
  <c r="G53" i="3"/>
  <c r="D54" i="3"/>
  <c r="G54" i="3"/>
  <c r="D55" i="3"/>
  <c r="G55" i="3"/>
  <c r="D56" i="3"/>
  <c r="G56" i="3"/>
  <c r="D57" i="3"/>
  <c r="G57" i="3"/>
  <c r="D58" i="3"/>
  <c r="G58" i="3"/>
  <c r="D59" i="3"/>
  <c r="G59" i="3"/>
  <c r="D60" i="3"/>
  <c r="G60" i="3"/>
  <c r="D61" i="3"/>
  <c r="G61" i="3"/>
  <c r="D62" i="3"/>
  <c r="D63" i="3"/>
  <c r="D64" i="3"/>
  <c r="D65" i="3"/>
  <c r="D66" i="3"/>
  <c r="D67" i="3"/>
  <c r="D68" i="3"/>
</calcChain>
</file>

<file path=xl/sharedStrings.xml><?xml version="1.0" encoding="utf-8"?>
<sst xmlns="http://schemas.openxmlformats.org/spreadsheetml/2006/main" count="19" uniqueCount="17">
  <si>
    <t>Urban</t>
  </si>
  <si>
    <t>Rural</t>
  </si>
  <si>
    <t>Percent</t>
  </si>
  <si>
    <t>Non-agricultural</t>
  </si>
  <si>
    <t>Nonag</t>
  </si>
  <si>
    <t>(Shizhen Zongrenkou)</t>
  </si>
  <si>
    <t>Agricultural</t>
  </si>
  <si>
    <t>Urban Residence</t>
  </si>
  <si>
    <t>See Textbook</t>
  </si>
  <si>
    <t>2019: NBS, "PRC 2019 Economic and Social Development Statistical Report," February 28, 2020</t>
  </si>
  <si>
    <t>Accessed at http://www.stats.gov.cn/tjsj/zxfb/202002/t20200228_1728913.html</t>
  </si>
  <si>
    <t>Since 2015, full data on urban and rural hukou have been replaced by a simple percentage</t>
  </si>
  <si>
    <t xml:space="preserve">   of "urbanization rate by residence permit."  It is not known the extent to which the jump in residence</t>
  </si>
  <si>
    <t xml:space="preserve">   permit urbanization in 2015 is due to a change of definition or methods of calculation.</t>
  </si>
  <si>
    <t>Through 2018:</t>
  </si>
  <si>
    <t>2019 Statistical Yearbook, Table 2-1, p. 31</t>
  </si>
  <si>
    <t>Data 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</si>
</sst>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0.0000%"/>
  </numFmts>
  <fonts count="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2"/>
      <name val="宋体"/>
      <charset val="134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6" fillId="2" borderId="0" applyNumberFormat="0" applyBorder="0" applyAlignment="0" applyProtection="0"/>
    <xf numFmtId="0" fontId="7" fillId="3" borderId="1" applyNumberFormat="0" applyAlignment="0" applyProtection="0"/>
    <xf numFmtId="0" fontId="5" fillId="0" borderId="0">
      <alignment vertical="center"/>
    </xf>
  </cellStyleXfs>
  <cellXfs count="19">
    <xf numFmtId="0" fontId="0" fillId="0" borderId="0" xfId="0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0" fontId="4" fillId="0" borderId="0" xfId="0" applyFont="1"/>
    <xf numFmtId="0" fontId="1" fillId="0" borderId="0" xfId="0" applyFont="1"/>
    <xf numFmtId="164" fontId="7" fillId="3" borderId="1" xfId="2" applyNumberFormat="1"/>
    <xf numFmtId="164" fontId="6" fillId="2" borderId="0" xfId="1" applyNumberFormat="1"/>
    <xf numFmtId="164" fontId="6" fillId="2" borderId="2" xfId="1" applyNumberFormat="1" applyBorder="1"/>
    <xf numFmtId="0" fontId="7" fillId="3" borderId="1" xfId="2"/>
    <xf numFmtId="164" fontId="0" fillId="4" borderId="0" xfId="0" applyNumberFormat="1" applyFill="1"/>
    <xf numFmtId="10" fontId="0" fillId="0" borderId="0" xfId="0" applyNumberFormat="1"/>
    <xf numFmtId="10" fontId="0" fillId="4" borderId="0" xfId="0" applyNumberFormat="1" applyFill="1"/>
    <xf numFmtId="10" fontId="7" fillId="3" borderId="1" xfId="2" applyNumberFormat="1"/>
    <xf numFmtId="166" fontId="0" fillId="4" borderId="0" xfId="0" applyNumberFormat="1" applyFill="1"/>
    <xf numFmtId="0" fontId="1" fillId="4" borderId="0" xfId="0" applyFont="1" applyFill="1"/>
    <xf numFmtId="0" fontId="0" fillId="0" borderId="0" xfId="0" applyFill="1"/>
    <xf numFmtId="2" fontId="0" fillId="0" borderId="0" xfId="0" applyNumberFormat="1"/>
    <xf numFmtId="2" fontId="4" fillId="0" borderId="0" xfId="0" applyNumberFormat="1" applyFont="1"/>
  </cellXfs>
  <cellStyles count="4">
    <cellStyle name="Bad" xfId="1" builtinId="27"/>
    <cellStyle name="Input" xfId="2" builtinId="20"/>
    <cellStyle name="Normal" xfId="0" builtinId="0"/>
    <cellStyle name="Norm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Urban Share of Population</a:t>
            </a:r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59270924467775E-2"/>
          <c:y val="0.15333744225578128"/>
          <c:w val="0.9223085460599334"/>
          <c:h val="0.7585644371941272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Urbanization!$A$5:$A$73</c:f>
              <c:numCache>
                <c:formatCode>General</c:formatCode>
                <c:ptCount val="69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  <c:pt idx="23">
                  <c:v>1974</c:v>
                </c:pt>
                <c:pt idx="24">
                  <c:v>1975</c:v>
                </c:pt>
                <c:pt idx="25">
                  <c:v>1976</c:v>
                </c:pt>
                <c:pt idx="26">
                  <c:v>1977</c:v>
                </c:pt>
                <c:pt idx="27">
                  <c:v>1978</c:v>
                </c:pt>
                <c:pt idx="28">
                  <c:v>1979</c:v>
                </c:pt>
                <c:pt idx="29">
                  <c:v>1980</c:v>
                </c:pt>
                <c:pt idx="30">
                  <c:v>1981</c:v>
                </c:pt>
                <c:pt idx="31">
                  <c:v>1982</c:v>
                </c:pt>
                <c:pt idx="32">
                  <c:v>1983</c:v>
                </c:pt>
                <c:pt idx="33">
                  <c:v>1984</c:v>
                </c:pt>
                <c:pt idx="34">
                  <c:v>1985</c:v>
                </c:pt>
                <c:pt idx="35">
                  <c:v>1986</c:v>
                </c:pt>
                <c:pt idx="36">
                  <c:v>1987</c:v>
                </c:pt>
                <c:pt idx="37">
                  <c:v>1988</c:v>
                </c:pt>
                <c:pt idx="38">
                  <c:v>1989</c:v>
                </c:pt>
                <c:pt idx="39">
                  <c:v>1990</c:v>
                </c:pt>
                <c:pt idx="40">
                  <c:v>1991</c:v>
                </c:pt>
                <c:pt idx="41">
                  <c:v>1992</c:v>
                </c:pt>
                <c:pt idx="42">
                  <c:v>1993</c:v>
                </c:pt>
                <c:pt idx="43">
                  <c:v>1994</c:v>
                </c:pt>
                <c:pt idx="44">
                  <c:v>1995</c:v>
                </c:pt>
                <c:pt idx="45">
                  <c:v>1996</c:v>
                </c:pt>
                <c:pt idx="46">
                  <c:v>1997</c:v>
                </c:pt>
                <c:pt idx="47">
                  <c:v>1998</c:v>
                </c:pt>
                <c:pt idx="48">
                  <c:v>1999</c:v>
                </c:pt>
                <c:pt idx="49">
                  <c:v>2000</c:v>
                </c:pt>
                <c:pt idx="50">
                  <c:v>2001</c:v>
                </c:pt>
                <c:pt idx="51">
                  <c:v>2002</c:v>
                </c:pt>
                <c:pt idx="52">
                  <c:v>2003</c:v>
                </c:pt>
                <c:pt idx="53">
                  <c:v>2004</c:v>
                </c:pt>
                <c:pt idx="54">
                  <c:v>2005</c:v>
                </c:pt>
                <c:pt idx="55">
                  <c:v>2006</c:v>
                </c:pt>
                <c:pt idx="56">
                  <c:v>2007</c:v>
                </c:pt>
                <c:pt idx="57">
                  <c:v>2008</c:v>
                </c:pt>
                <c:pt idx="58">
                  <c:v>2009</c:v>
                </c:pt>
                <c:pt idx="59">
                  <c:v>2010</c:v>
                </c:pt>
                <c:pt idx="60">
                  <c:v>2011</c:v>
                </c:pt>
                <c:pt idx="61">
                  <c:v>2012</c:v>
                </c:pt>
                <c:pt idx="62">
                  <c:v>2013</c:v>
                </c:pt>
                <c:pt idx="63">
                  <c:v>2014</c:v>
                </c:pt>
                <c:pt idx="64">
                  <c:v>2015</c:v>
                </c:pt>
                <c:pt idx="65">
                  <c:v>2016</c:v>
                </c:pt>
                <c:pt idx="66">
                  <c:v>2017</c:v>
                </c:pt>
                <c:pt idx="67">
                  <c:v>2018</c:v>
                </c:pt>
                <c:pt idx="68">
                  <c:v>2019</c:v>
                </c:pt>
              </c:numCache>
            </c:numRef>
          </c:cat>
          <c:val>
            <c:numRef>
              <c:f>Urbanization!$D$5:$D$73</c:f>
              <c:numCache>
                <c:formatCode>0.0%</c:formatCode>
                <c:ptCount val="69"/>
                <c:pt idx="0">
                  <c:v>0.11779751332149199</c:v>
                </c:pt>
                <c:pt idx="1">
                  <c:v>0.12461292230611322</c:v>
                </c:pt>
                <c:pt idx="2">
                  <c:v>0.13310429280903463</c:v>
                </c:pt>
                <c:pt idx="3">
                  <c:v>0.13687651412073143</c:v>
                </c:pt>
                <c:pt idx="4">
                  <c:v>0.13479215813877815</c:v>
                </c:pt>
                <c:pt idx="5">
                  <c:v>0.14619278028904309</c:v>
                </c:pt>
                <c:pt idx="6">
                  <c:v>0.15388303713671445</c:v>
                </c:pt>
                <c:pt idx="7">
                  <c:v>0.16245416249962116</c:v>
                </c:pt>
                <c:pt idx="8">
                  <c:v>0.18407308762480096</c:v>
                </c:pt>
                <c:pt idx="9">
                  <c:v>0.19745646230761094</c:v>
                </c:pt>
                <c:pt idx="10">
                  <c:v>0.19294249836772501</c:v>
                </c:pt>
                <c:pt idx="11">
                  <c:v>0.17325209896723381</c:v>
                </c:pt>
                <c:pt idx="12">
                  <c:v>0.1683629214132886</c:v>
                </c:pt>
                <c:pt idx="13">
                  <c:v>0.18369054880211066</c:v>
                </c:pt>
                <c:pt idx="14">
                  <c:v>0.17983677520747748</c:v>
                </c:pt>
                <c:pt idx="15">
                  <c:v>0.17859730085052722</c:v>
                </c:pt>
                <c:pt idx="16">
                  <c:v>0.17740414833438087</c:v>
                </c:pt>
                <c:pt idx="17">
                  <c:v>0.17620393714824151</c:v>
                </c:pt>
                <c:pt idx="18">
                  <c:v>0.17499473168796717</c:v>
                </c:pt>
                <c:pt idx="19">
                  <c:v>0.17379988432620014</c:v>
                </c:pt>
                <c:pt idx="20">
                  <c:v>0.17260556852714454</c:v>
                </c:pt>
                <c:pt idx="21">
                  <c:v>0.17131812289938861</c:v>
                </c:pt>
                <c:pt idx="22">
                  <c:v>0.17200793624104652</c:v>
                </c:pt>
                <c:pt idx="23">
                  <c:v>0.17163957340494612</c:v>
                </c:pt>
                <c:pt idx="24">
                  <c:v>0.17344730577797013</c:v>
                </c:pt>
                <c:pt idx="25">
                  <c:v>0.17436537661256762</c:v>
                </c:pt>
                <c:pt idx="26">
                  <c:v>0.17551119253690484</c:v>
                </c:pt>
                <c:pt idx="27">
                  <c:v>0.17915207928609272</c:v>
                </c:pt>
                <c:pt idx="28">
                  <c:v>0.18961062926739247</c:v>
                </c:pt>
                <c:pt idx="29">
                  <c:v>0.19391114938452966</c:v>
                </c:pt>
                <c:pt idx="30">
                  <c:v>0.20156487329123032</c:v>
                </c:pt>
                <c:pt idx="31">
                  <c:v>0.21086318434821874</c:v>
                </c:pt>
                <c:pt idx="32">
                  <c:v>0.21741761674215213</c:v>
                </c:pt>
                <c:pt idx="33">
                  <c:v>0.23014268328909418</c:v>
                </c:pt>
                <c:pt idx="34">
                  <c:v>0.23706908767985188</c:v>
                </c:pt>
                <c:pt idx="35">
                  <c:v>0.24524914656720032</c:v>
                </c:pt>
                <c:pt idx="36">
                  <c:v>0.25319304666056724</c:v>
                </c:pt>
                <c:pt idx="37">
                  <c:v>0.25814674040314883</c:v>
                </c:pt>
                <c:pt idx="38">
                  <c:v>0.26210249858035206</c:v>
                </c:pt>
                <c:pt idx="39">
                  <c:v>0.26409697987457692</c:v>
                </c:pt>
                <c:pt idx="40">
                  <c:v>0.2694024502905295</c:v>
                </c:pt>
                <c:pt idx="41">
                  <c:v>0.27459866349181966</c:v>
                </c:pt>
                <c:pt idx="42">
                  <c:v>0.27988862169345646</c:v>
                </c:pt>
                <c:pt idx="43">
                  <c:v>0.28509803921568627</c:v>
                </c:pt>
                <c:pt idx="44">
                  <c:v>0.2904038110649681</c:v>
                </c:pt>
                <c:pt idx="45">
                  <c:v>0.30479863386415446</c:v>
                </c:pt>
                <c:pt idx="46">
                  <c:v>0.31909954216750525</c:v>
                </c:pt>
                <c:pt idx="47">
                  <c:v>0.33350165516467489</c:v>
                </c:pt>
                <c:pt idx="48">
                  <c:v>0.34779705213616774</c:v>
                </c:pt>
                <c:pt idx="49">
                  <c:v>0.36219751781163456</c:v>
                </c:pt>
                <c:pt idx="50">
                  <c:v>0.3765974284438246</c:v>
                </c:pt>
                <c:pt idx="51">
                  <c:v>0.39089783811977924</c:v>
                </c:pt>
                <c:pt idx="52">
                  <c:v>0.40530229750748681</c:v>
                </c:pt>
                <c:pt idx="53">
                  <c:v>0.41760008616179956</c:v>
                </c:pt>
                <c:pt idx="54">
                  <c:v>0.42989996634953659</c:v>
                </c:pt>
                <c:pt idx="55">
                  <c:v>0.4434301016371493</c:v>
                </c:pt>
                <c:pt idx="56">
                  <c:v>0.45889244601866364</c:v>
                </c:pt>
                <c:pt idx="57">
                  <c:v>0.46989503170132979</c:v>
                </c:pt>
                <c:pt idx="58">
                  <c:v>0.48341701011614835</c:v>
                </c:pt>
                <c:pt idx="59">
                  <c:v>0.49949661051077254</c:v>
                </c:pt>
                <c:pt idx="60">
                  <c:v>0.51270271273240065</c:v>
                </c:pt>
                <c:pt idx="61">
                  <c:v>0.52570086555788609</c:v>
                </c:pt>
                <c:pt idx="62">
                  <c:v>0.53729643130107585</c:v>
                </c:pt>
                <c:pt idx="63">
                  <c:v>0.54770364521647585</c:v>
                </c:pt>
                <c:pt idx="64">
                  <c:v>0.56099867599773034</c:v>
                </c:pt>
                <c:pt idx="65">
                  <c:v>0.57349697333497263</c:v>
                </c:pt>
                <c:pt idx="66">
                  <c:v>0.5851965354511971</c:v>
                </c:pt>
                <c:pt idx="67">
                  <c:v>0.59580186042511718</c:v>
                </c:pt>
                <c:pt idx="68">
                  <c:v>0.60599999999999998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5C-4E7E-AD93-76AEFE8EA656}"/>
            </c:ext>
          </c:extLst>
        </c:ser>
        <c:ser>
          <c:idx val="1"/>
          <c:order val="1"/>
          <c:cat>
            <c:numRef>
              <c:f>Urbanization!$A$5:$A$73</c:f>
              <c:numCache>
                <c:formatCode>General</c:formatCode>
                <c:ptCount val="69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  <c:pt idx="23">
                  <c:v>1974</c:v>
                </c:pt>
                <c:pt idx="24">
                  <c:v>1975</c:v>
                </c:pt>
                <c:pt idx="25">
                  <c:v>1976</c:v>
                </c:pt>
                <c:pt idx="26">
                  <c:v>1977</c:v>
                </c:pt>
                <c:pt idx="27">
                  <c:v>1978</c:v>
                </c:pt>
                <c:pt idx="28">
                  <c:v>1979</c:v>
                </c:pt>
                <c:pt idx="29">
                  <c:v>1980</c:v>
                </c:pt>
                <c:pt idx="30">
                  <c:v>1981</c:v>
                </c:pt>
                <c:pt idx="31">
                  <c:v>1982</c:v>
                </c:pt>
                <c:pt idx="32">
                  <c:v>1983</c:v>
                </c:pt>
                <c:pt idx="33">
                  <c:v>1984</c:v>
                </c:pt>
                <c:pt idx="34">
                  <c:v>1985</c:v>
                </c:pt>
                <c:pt idx="35">
                  <c:v>1986</c:v>
                </c:pt>
                <c:pt idx="36">
                  <c:v>1987</c:v>
                </c:pt>
                <c:pt idx="37">
                  <c:v>1988</c:v>
                </c:pt>
                <c:pt idx="38">
                  <c:v>1989</c:v>
                </c:pt>
                <c:pt idx="39">
                  <c:v>1990</c:v>
                </c:pt>
                <c:pt idx="40">
                  <c:v>1991</c:v>
                </c:pt>
                <c:pt idx="41">
                  <c:v>1992</c:v>
                </c:pt>
                <c:pt idx="42">
                  <c:v>1993</c:v>
                </c:pt>
                <c:pt idx="43">
                  <c:v>1994</c:v>
                </c:pt>
                <c:pt idx="44">
                  <c:v>1995</c:v>
                </c:pt>
                <c:pt idx="45">
                  <c:v>1996</c:v>
                </c:pt>
                <c:pt idx="46">
                  <c:v>1997</c:v>
                </c:pt>
                <c:pt idx="47">
                  <c:v>1998</c:v>
                </c:pt>
                <c:pt idx="48">
                  <c:v>1999</c:v>
                </c:pt>
                <c:pt idx="49">
                  <c:v>2000</c:v>
                </c:pt>
                <c:pt idx="50">
                  <c:v>2001</c:v>
                </c:pt>
                <c:pt idx="51">
                  <c:v>2002</c:v>
                </c:pt>
                <c:pt idx="52">
                  <c:v>2003</c:v>
                </c:pt>
                <c:pt idx="53">
                  <c:v>2004</c:v>
                </c:pt>
                <c:pt idx="54">
                  <c:v>2005</c:v>
                </c:pt>
                <c:pt idx="55">
                  <c:v>2006</c:v>
                </c:pt>
                <c:pt idx="56">
                  <c:v>2007</c:v>
                </c:pt>
                <c:pt idx="57">
                  <c:v>2008</c:v>
                </c:pt>
                <c:pt idx="58">
                  <c:v>2009</c:v>
                </c:pt>
                <c:pt idx="59">
                  <c:v>2010</c:v>
                </c:pt>
                <c:pt idx="60">
                  <c:v>2011</c:v>
                </c:pt>
                <c:pt idx="61">
                  <c:v>2012</c:v>
                </c:pt>
                <c:pt idx="62">
                  <c:v>2013</c:v>
                </c:pt>
                <c:pt idx="63">
                  <c:v>2014</c:v>
                </c:pt>
                <c:pt idx="64">
                  <c:v>2015</c:v>
                </c:pt>
                <c:pt idx="65">
                  <c:v>2016</c:v>
                </c:pt>
                <c:pt idx="66">
                  <c:v>2017</c:v>
                </c:pt>
                <c:pt idx="67">
                  <c:v>2018</c:v>
                </c:pt>
                <c:pt idx="68">
                  <c:v>2019</c:v>
                </c:pt>
              </c:numCache>
            </c:numRef>
          </c:cat>
          <c:val>
            <c:numRef>
              <c:f>Urbanization!$G$5:$G$73</c:f>
              <c:numCache>
                <c:formatCode>0.0%</c:formatCode>
                <c:ptCount val="69"/>
                <c:pt idx="0">
                  <c:v>0.15406749555950267</c:v>
                </c:pt>
                <c:pt idx="1">
                  <c:v>0.1442364566299015</c:v>
                </c:pt>
                <c:pt idx="2">
                  <c:v>0.14846248044084631</c:v>
                </c:pt>
                <c:pt idx="3">
                  <c:v>0.15313775594862777</c:v>
                </c:pt>
                <c:pt idx="4">
                  <c:v>0.15187505084194255</c:v>
                </c:pt>
                <c:pt idx="5">
                  <c:v>0.1591965365760489</c:v>
                </c:pt>
                <c:pt idx="6">
                  <c:v>0.16423058481431643</c:v>
                </c:pt>
                <c:pt idx="7">
                  <c:v>0.1850168197108828</c:v>
                </c:pt>
                <c:pt idx="8">
                  <c:v>0.20186885294686566</c:v>
                </c:pt>
                <c:pt idx="9">
                  <c:v>0.20739498844533058</c:v>
                </c:pt>
                <c:pt idx="10">
                  <c:v>0.18850878391715634</c:v>
                </c:pt>
                <c:pt idx="11">
                  <c:v>0.16748644030017087</c:v>
                </c:pt>
                <c:pt idx="12">
                  <c:v>0.16746660498467589</c:v>
                </c:pt>
                <c:pt idx="13">
                  <c:v>0.16563355508588773</c:v>
                </c:pt>
                <c:pt idx="14">
                  <c:v>0.16711241004714769</c:v>
                </c:pt>
                <c:pt idx="15">
                  <c:v>0.16554425692897964</c:v>
                </c:pt>
                <c:pt idx="16">
                  <c:v>0.16547506809134718</c:v>
                </c:pt>
                <c:pt idx="17">
                  <c:v>0.15985433060839893</c:v>
                </c:pt>
                <c:pt idx="18">
                  <c:v>0.15374793916029306</c:v>
                </c:pt>
                <c:pt idx="19">
                  <c:v>0.15254482359745516</c:v>
                </c:pt>
                <c:pt idx="20">
                  <c:v>0.15663682549367</c:v>
                </c:pt>
                <c:pt idx="21">
                  <c:v>0.15637152001101207</c:v>
                </c:pt>
                <c:pt idx="22">
                  <c:v>0.15684164508861012</c:v>
                </c:pt>
                <c:pt idx="23">
                  <c:v>0.15495437986330468</c:v>
                </c:pt>
                <c:pt idx="24">
                  <c:v>0.15449037004977278</c:v>
                </c:pt>
                <c:pt idx="25">
                  <c:v>0.15490252568904253</c:v>
                </c:pt>
                <c:pt idx="26">
                  <c:v>0.15471602754438057</c:v>
                </c:pt>
                <c:pt idx="27">
                  <c:v>0.15821897173251334</c:v>
                </c:pt>
                <c:pt idx="28">
                  <c:v>0.16593877509175536</c:v>
                </c:pt>
                <c:pt idx="29">
                  <c:v>0.17021427485942961</c:v>
                </c:pt>
                <c:pt idx="30">
                  <c:v>0.17824166600047966</c:v>
                </c:pt>
                <c:pt idx="31">
                  <c:v>0.18035689692486276</c:v>
                </c:pt>
                <c:pt idx="32">
                  <c:v>0.18252951227089159</c:v>
                </c:pt>
                <c:pt idx="33">
                  <c:v>0.19270389144954339</c:v>
                </c:pt>
                <c:pt idx="34">
                  <c:v>0.20290786104996647</c:v>
                </c:pt>
                <c:pt idx="35">
                  <c:v>0.19740109946329076</c:v>
                </c:pt>
                <c:pt idx="36">
                  <c:v>0.19751143641354071</c:v>
                </c:pt>
                <c:pt idx="37">
                  <c:v>0.20343883414695657</c:v>
                </c:pt>
                <c:pt idx="38">
                  <c:v>0.20736619818285068</c:v>
                </c:pt>
                <c:pt idx="39">
                  <c:v>0.20892480736095442</c:v>
                </c:pt>
                <c:pt idx="40">
                  <c:v>0.21319599734076997</c:v>
                </c:pt>
                <c:pt idx="41">
                  <c:v>0.21590666632528524</c:v>
                </c:pt>
                <c:pt idx="42">
                  <c:v>0.22228034796695831</c:v>
                </c:pt>
                <c:pt idx="43">
                  <c:v>0.2306049228201919</c:v>
                </c:pt>
                <c:pt idx="44">
                  <c:v>0.23582202921045894</c:v>
                </c:pt>
                <c:pt idx="45">
                  <c:v>0.24069973608739348</c:v>
                </c:pt>
                <c:pt idx="46">
                  <c:v>0.24437416077524146</c:v>
                </c:pt>
                <c:pt idx="47">
                  <c:v>0.24665491547151674</c:v>
                </c:pt>
                <c:pt idx="48">
                  <c:v>0.25067310517913727</c:v>
                </c:pt>
                <c:pt idx="49">
                  <c:v>0.25641652793448161</c:v>
                </c:pt>
                <c:pt idx="50">
                  <c:v>0.26210754777594081</c:v>
                </c:pt>
                <c:pt idx="51">
                  <c:v>0.27390563085330821</c:v>
                </c:pt>
                <c:pt idx="52">
                  <c:v>0.29155671802332328</c:v>
                </c:pt>
                <c:pt idx="53">
                  <c:v>0.30256244815190336</c:v>
                </c:pt>
                <c:pt idx="54">
                  <c:v>0.31454005934718099</c:v>
                </c:pt>
                <c:pt idx="55">
                  <c:v>0.32169374961962144</c:v>
                </c:pt>
                <c:pt idx="56">
                  <c:v>0.32924676118775559</c:v>
                </c:pt>
                <c:pt idx="57">
                  <c:v>0.33278690509707048</c:v>
                </c:pt>
                <c:pt idx="58">
                  <c:v>0.33774248330104889</c:v>
                </c:pt>
                <c:pt idx="59">
                  <c:v>0.34165780545065283</c:v>
                </c:pt>
                <c:pt idx="60">
                  <c:v>0.34709126137734814</c:v>
                </c:pt>
                <c:pt idx="61">
                  <c:v>0.35329578904007036</c:v>
                </c:pt>
                <c:pt idx="62">
                  <c:v>0.35929277584894181</c:v>
                </c:pt>
                <c:pt idx="63">
                  <c:v>0.36631502891209261</c:v>
                </c:pt>
                <c:pt idx="64">
                  <c:v>0.39900000000000002</c:v>
                </c:pt>
                <c:pt idx="65">
                  <c:v>0.41199999999999998</c:v>
                </c:pt>
                <c:pt idx="66">
                  <c:v>0.42349999999999999</c:v>
                </c:pt>
                <c:pt idx="67">
                  <c:v>0.43369999999999997</c:v>
                </c:pt>
                <c:pt idx="68">
                  <c:v>0.44379999999999997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5C-4E7E-AD93-76AEFE8EA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387584"/>
        <c:axId val="196389504"/>
      </c:lineChart>
      <c:catAx>
        <c:axId val="19638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389504"/>
        <c:crosses val="autoZero"/>
        <c:auto val="1"/>
        <c:lblAlgn val="ctr"/>
        <c:lblOffset val="100"/>
        <c:tickLblSkip val="2"/>
        <c:tickMarkSkip val="5"/>
        <c:noMultiLvlLbl val="0"/>
      </c:catAx>
      <c:valAx>
        <c:axId val="196389504"/>
        <c:scaling>
          <c:orientation val="minMax"/>
          <c:max val="0.65000000000000013"/>
          <c:min val="0"/>
        </c:scaling>
        <c:delete val="0"/>
        <c:axPos val="r"/>
        <c:majorGridlines>
          <c:spPr>
            <a:ln w="3175">
              <a:solidFill>
                <a:srgbClr val="000000">
                  <a:alpha val="25000"/>
                </a:srgbClr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6387584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5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58463" cy="581526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0.39138</cdr:x>
      <cdr:y>0.31037</cdr:y>
    </cdr:from>
    <cdr:to>
      <cdr:x>0.6267</cdr:x>
      <cdr:y>0.36194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9600" y="1804895"/>
          <a:ext cx="2013977" cy="299893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0">
          <a:solidFill>
            <a:srgbClr val="000000"/>
          </a:solidFill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Living in Urban Areas</a:t>
          </a:r>
        </a:p>
      </cdr:txBody>
    </cdr:sp>
  </cdr:relSizeAnchor>
  <cdr:relSizeAnchor xmlns:cdr="http://schemas.openxmlformats.org/drawingml/2006/chartDrawing">
    <cdr:from>
      <cdr:x>0.57076</cdr:x>
      <cdr:y>0.36</cdr:y>
    </cdr:from>
    <cdr:to>
      <cdr:x>0.70482</cdr:x>
      <cdr:y>0.44061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884821" y="2093495"/>
          <a:ext cx="1147341" cy="46875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0.26993</cdr:x>
      <cdr:y>0.76692</cdr:y>
    </cdr:from>
    <cdr:to>
      <cdr:x>0.59789</cdr:x>
      <cdr:y>0.87264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313020" y="4469319"/>
          <a:ext cx="2810213" cy="6160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tx1"/>
          </a:solidFill>
        </a:ln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600"/>
            <a:t>Urban Household Registration</a:t>
          </a:r>
          <a:r>
            <a:rPr lang="en-US" sz="1600" baseline="0"/>
            <a:t>  ("Nonagricultural") </a:t>
          </a:r>
          <a:endParaRPr lang="en-US" sz="1600"/>
        </a:p>
      </cdr:txBody>
    </cdr:sp>
  </cdr:relSizeAnchor>
  <cdr:relSizeAnchor xmlns:cdr="http://schemas.openxmlformats.org/drawingml/2006/chartDrawing">
    <cdr:from>
      <cdr:x>0.59599</cdr:x>
      <cdr:y>0.66213</cdr:y>
    </cdr:from>
    <cdr:to>
      <cdr:x>0.63438</cdr:x>
      <cdr:y>0.77063</cdr:y>
    </cdr:to>
    <cdr:sp macro="" textlink="">
      <cdr:nvSpPr>
        <cdr:cNvPr id="6" name="Straight Arrow Connector 5"/>
        <cdr:cNvSpPr/>
      </cdr:nvSpPr>
      <cdr:spPr bwMode="auto">
        <a:xfrm xmlns:a="http://schemas.openxmlformats.org/drawingml/2006/main" rot="5400000" flipH="1" flipV="1">
          <a:off x="4955368" y="4010322"/>
          <a:ext cx="632269" cy="328960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5"/>
  <sheetViews>
    <sheetView tabSelected="1" workbookViewId="0">
      <selection activeCell="B10" sqref="B10:J12"/>
    </sheetView>
  </sheetViews>
  <sheetFormatPr defaultRowHeight="13.2"/>
  <sheetData>
    <row r="3" spans="1:2">
      <c r="A3" t="s">
        <v>16</v>
      </c>
    </row>
    <row r="5" spans="1:2">
      <c r="A5" t="s">
        <v>8</v>
      </c>
    </row>
    <row r="6" spans="1:2">
      <c r="B6" s="5" t="s">
        <v>7</v>
      </c>
    </row>
    <row r="7" spans="1:2">
      <c r="B7" t="s">
        <v>14</v>
      </c>
    </row>
    <row r="8" spans="1:2">
      <c r="B8" s="5" t="s">
        <v>15</v>
      </c>
    </row>
    <row r="10" spans="1:2">
      <c r="B10" t="s">
        <v>9</v>
      </c>
    </row>
    <row r="11" spans="1:2">
      <c r="B11" t="s">
        <v>10</v>
      </c>
    </row>
    <row r="13" spans="1:2">
      <c r="B13" t="s">
        <v>11</v>
      </c>
    </row>
    <row r="14" spans="1:2">
      <c r="B14" t="s">
        <v>12</v>
      </c>
    </row>
    <row r="15" spans="1:2">
      <c r="B15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4"/>
  <sheetViews>
    <sheetView topLeftCell="A52" workbookViewId="0">
      <selection activeCell="H69" sqref="H69"/>
    </sheetView>
  </sheetViews>
  <sheetFormatPr defaultRowHeight="13.2"/>
  <cols>
    <col min="5" max="6" width="10" bestFit="1" customWidth="1"/>
  </cols>
  <sheetData>
    <row r="1" spans="1:42">
      <c r="B1" t="s">
        <v>0</v>
      </c>
      <c r="C1" t="s">
        <v>1</v>
      </c>
      <c r="D1" t="s">
        <v>2</v>
      </c>
      <c r="E1" t="s">
        <v>3</v>
      </c>
      <c r="G1" t="s">
        <v>2</v>
      </c>
      <c r="AF1" s="2"/>
    </row>
    <row r="2" spans="1:42">
      <c r="B2" t="s">
        <v>5</v>
      </c>
      <c r="D2" t="s">
        <v>0</v>
      </c>
      <c r="F2" s="5" t="s">
        <v>6</v>
      </c>
      <c r="G2" t="s">
        <v>4</v>
      </c>
      <c r="J2" s="5"/>
      <c r="AG2" s="5"/>
      <c r="AH2" s="5"/>
      <c r="AO2" s="5"/>
    </row>
    <row r="3" spans="1:42">
      <c r="B3">
        <v>57.65</v>
      </c>
      <c r="C3">
        <v>484.02</v>
      </c>
      <c r="D3" s="1">
        <f>B3/(B3+C3)</f>
        <v>0.10643011427621984</v>
      </c>
      <c r="E3" s="17">
        <v>94.41</v>
      </c>
      <c r="F3" s="17">
        <v>447.26</v>
      </c>
      <c r="G3" s="1">
        <f>E3/(E3+F3)</f>
        <v>0.17429431203500287</v>
      </c>
      <c r="H3" s="1"/>
      <c r="I3" s="3"/>
      <c r="J3" s="1"/>
      <c r="K3" s="1"/>
      <c r="AI3" s="5"/>
      <c r="AO3" s="5"/>
      <c r="AP3" s="5"/>
    </row>
    <row r="4" spans="1:42">
      <c r="A4">
        <v>1950</v>
      </c>
      <c r="B4">
        <v>61.69</v>
      </c>
      <c r="C4">
        <v>490.27</v>
      </c>
      <c r="D4" s="1">
        <f t="shared" ref="D4:D66" si="0">B4/(B4+C4)</f>
        <v>0.11176534531487788</v>
      </c>
      <c r="E4" s="17">
        <v>91.37</v>
      </c>
      <c r="F4" s="17">
        <v>460.59</v>
      </c>
      <c r="G4" s="1">
        <f t="shared" ref="G4:G66" si="1">E4/(E4+F4)</f>
        <v>0.16553735777954923</v>
      </c>
      <c r="H4" s="1"/>
      <c r="I4" s="3"/>
      <c r="J4" s="1"/>
      <c r="K4" s="1"/>
      <c r="AG4" s="1"/>
      <c r="AJ4" s="5"/>
    </row>
    <row r="5" spans="1:42">
      <c r="A5">
        <v>1951</v>
      </c>
      <c r="B5">
        <v>66.319999999999993</v>
      </c>
      <c r="C5">
        <v>496.68</v>
      </c>
      <c r="D5" s="1">
        <f t="shared" si="0"/>
        <v>0.11779751332149199</v>
      </c>
      <c r="E5" s="17">
        <v>86.74</v>
      </c>
      <c r="F5" s="17">
        <v>476.26</v>
      </c>
      <c r="G5" s="1">
        <f t="shared" si="1"/>
        <v>0.15406749555950267</v>
      </c>
      <c r="H5" s="1"/>
      <c r="I5" s="3"/>
      <c r="J5" s="1"/>
      <c r="K5" s="1"/>
      <c r="AG5" s="1"/>
    </row>
    <row r="6" spans="1:42">
      <c r="A6">
        <v>1952</v>
      </c>
      <c r="B6">
        <v>71.63</v>
      </c>
      <c r="C6">
        <v>503.19</v>
      </c>
      <c r="D6" s="1">
        <f t="shared" si="0"/>
        <v>0.12461292230611322</v>
      </c>
      <c r="E6" s="17">
        <v>82.91</v>
      </c>
      <c r="F6" s="17">
        <v>491.91</v>
      </c>
      <c r="G6" s="1">
        <f t="shared" si="1"/>
        <v>0.1442364566299015</v>
      </c>
      <c r="H6" s="1"/>
      <c r="I6" s="3"/>
      <c r="J6" s="1"/>
      <c r="K6" s="1"/>
      <c r="AG6" s="1"/>
    </row>
    <row r="7" spans="1:42">
      <c r="A7">
        <v>1953</v>
      </c>
      <c r="B7">
        <v>78.260000000000005</v>
      </c>
      <c r="C7">
        <v>509.7</v>
      </c>
      <c r="D7" s="1">
        <f t="shared" si="0"/>
        <v>0.13310429280903463</v>
      </c>
      <c r="E7" s="17">
        <v>87.29</v>
      </c>
      <c r="F7" s="17">
        <v>500.67</v>
      </c>
      <c r="G7" s="1">
        <f t="shared" si="1"/>
        <v>0.14846248044084631</v>
      </c>
      <c r="H7" s="1"/>
      <c r="I7" s="3"/>
      <c r="J7" s="1"/>
      <c r="K7" s="1"/>
      <c r="AG7" s="1"/>
    </row>
    <row r="8" spans="1:42">
      <c r="A8">
        <v>1954</v>
      </c>
      <c r="B8">
        <v>82.49</v>
      </c>
      <c r="C8">
        <v>520.16999999999996</v>
      </c>
      <c r="D8" s="1">
        <f t="shared" si="0"/>
        <v>0.13687651412073143</v>
      </c>
      <c r="E8" s="17">
        <v>92.29</v>
      </c>
      <c r="F8" s="17">
        <v>510.37</v>
      </c>
      <c r="G8" s="1">
        <f t="shared" si="1"/>
        <v>0.15313775594862777</v>
      </c>
      <c r="H8" s="1"/>
      <c r="I8" s="3"/>
      <c r="J8" s="1"/>
      <c r="K8" s="1"/>
      <c r="AG8" s="1"/>
    </row>
    <row r="9" spans="1:42">
      <c r="A9">
        <v>1955</v>
      </c>
      <c r="B9">
        <v>82.85</v>
      </c>
      <c r="C9">
        <v>531.79999999999995</v>
      </c>
      <c r="D9" s="1">
        <f t="shared" si="0"/>
        <v>0.13479215813877815</v>
      </c>
      <c r="E9" s="17">
        <v>93.35</v>
      </c>
      <c r="F9" s="17">
        <v>521.29999999999995</v>
      </c>
      <c r="G9" s="1">
        <f t="shared" si="1"/>
        <v>0.15187505084194255</v>
      </c>
      <c r="H9" s="1"/>
      <c r="I9" s="3"/>
      <c r="J9" s="1"/>
      <c r="K9" s="1"/>
      <c r="AD9" s="5"/>
      <c r="AE9" s="5"/>
      <c r="AG9" s="1"/>
      <c r="AH9" s="11"/>
      <c r="AI9" s="11"/>
    </row>
    <row r="10" spans="1:42">
      <c r="A10">
        <v>1956</v>
      </c>
      <c r="B10">
        <v>91.85</v>
      </c>
      <c r="C10">
        <v>536.42999999999995</v>
      </c>
      <c r="D10" s="1">
        <f t="shared" si="0"/>
        <v>0.14619278028904309</v>
      </c>
      <c r="E10" s="17">
        <v>100.02</v>
      </c>
      <c r="F10" s="17">
        <v>528.26</v>
      </c>
      <c r="G10" s="1">
        <f t="shared" si="1"/>
        <v>0.1591965365760489</v>
      </c>
      <c r="H10" s="1"/>
      <c r="I10" s="3"/>
      <c r="J10" s="1"/>
      <c r="K10" s="1"/>
      <c r="AD10" s="5"/>
      <c r="AE10" s="5"/>
      <c r="AG10" s="1"/>
      <c r="AI10" s="11"/>
    </row>
    <row r="11" spans="1:42">
      <c r="A11">
        <v>1957</v>
      </c>
      <c r="B11">
        <v>99.49</v>
      </c>
      <c r="C11">
        <v>547.04</v>
      </c>
      <c r="D11" s="1">
        <f t="shared" si="0"/>
        <v>0.15388303713671445</v>
      </c>
      <c r="E11" s="17">
        <v>106.18</v>
      </c>
      <c r="F11" s="17">
        <v>540.35</v>
      </c>
      <c r="G11" s="1">
        <f t="shared" si="1"/>
        <v>0.16423058481431643</v>
      </c>
      <c r="H11" s="1"/>
      <c r="I11" s="3"/>
      <c r="J11" s="1"/>
      <c r="K11" s="1"/>
      <c r="AG11" s="1"/>
      <c r="AI11" s="11"/>
      <c r="AJ11" s="11"/>
    </row>
    <row r="12" spans="1:42">
      <c r="A12">
        <v>1958</v>
      </c>
      <c r="B12">
        <v>107.21</v>
      </c>
      <c r="C12">
        <v>552.73</v>
      </c>
      <c r="D12" s="1">
        <f t="shared" si="0"/>
        <v>0.16245416249962116</v>
      </c>
      <c r="E12" s="17">
        <v>122.1</v>
      </c>
      <c r="F12" s="17">
        <v>537.84</v>
      </c>
      <c r="G12" s="1">
        <f t="shared" si="1"/>
        <v>0.1850168197108828</v>
      </c>
      <c r="H12" s="1"/>
      <c r="I12" s="3"/>
      <c r="J12" s="1"/>
      <c r="K12" s="1"/>
      <c r="AG12" s="1"/>
      <c r="AI12" s="11"/>
      <c r="AJ12" s="11"/>
    </row>
    <row r="13" spans="1:42">
      <c r="A13">
        <v>1959</v>
      </c>
      <c r="B13">
        <v>123.71</v>
      </c>
      <c r="C13">
        <v>548.36</v>
      </c>
      <c r="D13" s="1">
        <f t="shared" si="0"/>
        <v>0.18407308762480096</v>
      </c>
      <c r="E13" s="17">
        <v>135.66999999999999</v>
      </c>
      <c r="F13" s="17">
        <v>536.4</v>
      </c>
      <c r="G13" s="1">
        <f t="shared" si="1"/>
        <v>0.20186885294686566</v>
      </c>
      <c r="H13" s="1"/>
      <c r="I13" s="3"/>
      <c r="J13" s="1"/>
      <c r="K13" s="1"/>
      <c r="AG13" s="1"/>
      <c r="AI13" s="11"/>
      <c r="AJ13" s="12"/>
    </row>
    <row r="14" spans="1:42">
      <c r="A14">
        <v>1960</v>
      </c>
      <c r="B14">
        <v>130.72999999999999</v>
      </c>
      <c r="C14">
        <v>531.34</v>
      </c>
      <c r="D14" s="1">
        <f t="shared" si="0"/>
        <v>0.19745646230761094</v>
      </c>
      <c r="E14" s="17">
        <v>137.31</v>
      </c>
      <c r="F14" s="17">
        <v>524.76</v>
      </c>
      <c r="G14" s="1">
        <f t="shared" si="1"/>
        <v>0.20739498844533058</v>
      </c>
      <c r="H14" s="1"/>
      <c r="I14" s="3"/>
      <c r="J14" s="1"/>
      <c r="K14" s="1"/>
      <c r="AG14" s="1"/>
      <c r="AH14" s="11"/>
      <c r="AI14" s="11"/>
      <c r="AJ14" s="11"/>
    </row>
    <row r="15" spans="1:42">
      <c r="A15">
        <v>1961</v>
      </c>
      <c r="B15">
        <v>127.07</v>
      </c>
      <c r="C15">
        <v>531.52</v>
      </c>
      <c r="D15" s="1">
        <f t="shared" si="0"/>
        <v>0.19294249836772501</v>
      </c>
      <c r="E15" s="17">
        <v>124.15</v>
      </c>
      <c r="F15" s="17">
        <v>534.44000000000005</v>
      </c>
      <c r="G15" s="1">
        <f t="shared" si="1"/>
        <v>0.18850878391715634</v>
      </c>
      <c r="H15" s="1"/>
      <c r="I15" s="3"/>
      <c r="J15" s="1"/>
      <c r="K15" s="1"/>
      <c r="AG15" s="1"/>
      <c r="AI15" s="11"/>
      <c r="AJ15" s="11"/>
    </row>
    <row r="16" spans="1:42">
      <c r="A16">
        <v>1962</v>
      </c>
      <c r="B16">
        <v>116.59</v>
      </c>
      <c r="C16">
        <v>556.36</v>
      </c>
      <c r="D16" s="1">
        <f t="shared" si="0"/>
        <v>0.17325209896723381</v>
      </c>
      <c r="E16" s="17">
        <v>112.71</v>
      </c>
      <c r="F16" s="17">
        <v>560.24</v>
      </c>
      <c r="G16" s="1">
        <f t="shared" si="1"/>
        <v>0.16748644030017087</v>
      </c>
      <c r="H16" s="1"/>
      <c r="I16" s="3"/>
      <c r="J16" s="1"/>
      <c r="K16" s="1"/>
      <c r="AG16" s="1"/>
      <c r="AI16" s="11"/>
      <c r="AJ16" s="11"/>
    </row>
    <row r="17" spans="1:36">
      <c r="A17">
        <v>1963</v>
      </c>
      <c r="B17">
        <v>116.46</v>
      </c>
      <c r="C17">
        <v>575.26</v>
      </c>
      <c r="D17" s="1">
        <f t="shared" si="0"/>
        <v>0.1683629214132886</v>
      </c>
      <c r="E17" s="17">
        <v>115.84</v>
      </c>
      <c r="F17" s="17">
        <v>575.88</v>
      </c>
      <c r="G17" s="1">
        <f t="shared" si="1"/>
        <v>0.16746660498467589</v>
      </c>
      <c r="H17" s="1"/>
      <c r="I17" s="3"/>
      <c r="J17" s="1"/>
      <c r="K17" s="1"/>
      <c r="AG17" s="1"/>
      <c r="AI17" s="11"/>
      <c r="AJ17" s="11"/>
    </row>
    <row r="18" spans="1:36" ht="14.4">
      <c r="A18" s="9">
        <v>1964</v>
      </c>
      <c r="B18">
        <v>129.5</v>
      </c>
      <c r="C18">
        <v>575.49</v>
      </c>
      <c r="D18" s="6">
        <f t="shared" si="0"/>
        <v>0.18369054880211066</v>
      </c>
      <c r="E18" s="17">
        <v>116.77</v>
      </c>
      <c r="F18" s="17">
        <v>588.22</v>
      </c>
      <c r="G18" s="6">
        <f t="shared" si="1"/>
        <v>0.16563355508588773</v>
      </c>
      <c r="H18" s="1"/>
      <c r="I18" s="3"/>
      <c r="J18" s="1"/>
      <c r="K18" s="1"/>
      <c r="AG18" s="1"/>
      <c r="AI18" s="11"/>
      <c r="AJ18" s="11"/>
    </row>
    <row r="19" spans="1:36" ht="14.4">
      <c r="A19">
        <v>1965</v>
      </c>
      <c r="B19">
        <v>130.44999999999999</v>
      </c>
      <c r="C19">
        <v>594.92999999999995</v>
      </c>
      <c r="D19" s="1">
        <f t="shared" si="0"/>
        <v>0.17983677520747748</v>
      </c>
      <c r="E19" s="17">
        <v>121.22</v>
      </c>
      <c r="F19" s="17">
        <v>604.16</v>
      </c>
      <c r="G19" s="1">
        <f t="shared" si="1"/>
        <v>0.16711241004714769</v>
      </c>
      <c r="H19" s="1"/>
      <c r="I19" s="3"/>
      <c r="J19" s="1"/>
      <c r="K19" s="1"/>
      <c r="AG19" s="6"/>
      <c r="AH19" s="11"/>
      <c r="AI19" s="11"/>
      <c r="AJ19" s="11"/>
    </row>
    <row r="20" spans="1:36" ht="14.4">
      <c r="A20">
        <v>1966</v>
      </c>
      <c r="B20">
        <v>133.13</v>
      </c>
      <c r="C20">
        <v>612.29</v>
      </c>
      <c r="D20" s="1">
        <f t="shared" si="0"/>
        <v>0.17859730085052722</v>
      </c>
      <c r="E20" s="17">
        <v>123.4</v>
      </c>
      <c r="F20" s="17">
        <v>622.02</v>
      </c>
      <c r="G20" s="1">
        <f t="shared" si="1"/>
        <v>0.16554425692897964</v>
      </c>
      <c r="H20" s="1"/>
      <c r="I20" s="3"/>
      <c r="J20" s="1"/>
      <c r="K20" s="1"/>
      <c r="AG20" s="6"/>
      <c r="AI20" s="11"/>
      <c r="AJ20" s="11"/>
    </row>
    <row r="21" spans="1:36" ht="14.4">
      <c r="A21">
        <v>1967</v>
      </c>
      <c r="B21">
        <v>135.47999999999999</v>
      </c>
      <c r="C21">
        <v>628.20000000000005</v>
      </c>
      <c r="D21" s="1">
        <f t="shared" si="0"/>
        <v>0.17740414833438087</v>
      </c>
      <c r="E21" s="17">
        <v>126.37</v>
      </c>
      <c r="F21" s="17">
        <v>637.30999999999995</v>
      </c>
      <c r="G21" s="1">
        <f t="shared" si="1"/>
        <v>0.16547506809134718</v>
      </c>
      <c r="H21" s="1"/>
      <c r="I21" s="3"/>
      <c r="J21" s="1"/>
      <c r="K21" s="1"/>
      <c r="AG21" s="6"/>
      <c r="AI21" s="11"/>
      <c r="AJ21" s="11"/>
    </row>
    <row r="22" spans="1:36" ht="14.4">
      <c r="A22">
        <v>1968</v>
      </c>
      <c r="B22">
        <v>138.38</v>
      </c>
      <c r="C22">
        <v>646.96</v>
      </c>
      <c r="D22" s="1">
        <f t="shared" si="0"/>
        <v>0.17620393714824151</v>
      </c>
      <c r="E22" s="17">
        <v>125.54</v>
      </c>
      <c r="F22" s="17">
        <v>659.8</v>
      </c>
      <c r="G22" s="1">
        <f t="shared" si="1"/>
        <v>0.15985433060839893</v>
      </c>
      <c r="H22" s="1"/>
      <c r="I22" s="3"/>
      <c r="J22" s="1"/>
      <c r="K22" s="1"/>
      <c r="AG22" s="6"/>
      <c r="AI22" s="11"/>
      <c r="AJ22" s="12"/>
    </row>
    <row r="23" spans="1:36" ht="14.4">
      <c r="A23">
        <v>1969</v>
      </c>
      <c r="B23">
        <v>141.16999999999999</v>
      </c>
      <c r="C23">
        <v>665.54</v>
      </c>
      <c r="D23" s="1">
        <f t="shared" si="0"/>
        <v>0.17499473168796717</v>
      </c>
      <c r="E23" s="17">
        <v>124.03</v>
      </c>
      <c r="F23" s="17">
        <v>682.68</v>
      </c>
      <c r="G23" s="1">
        <f t="shared" si="1"/>
        <v>0.15374793916029306</v>
      </c>
      <c r="H23" s="1"/>
      <c r="I23" s="3"/>
      <c r="J23" s="1"/>
      <c r="K23" s="1"/>
      <c r="AG23" s="6"/>
      <c r="AI23" s="11"/>
      <c r="AJ23" s="11"/>
    </row>
    <row r="24" spans="1:36" ht="14.4">
      <c r="A24">
        <v>1970</v>
      </c>
      <c r="B24">
        <v>144.24</v>
      </c>
      <c r="C24">
        <v>685.68</v>
      </c>
      <c r="D24" s="1">
        <f t="shared" si="0"/>
        <v>0.17379988432620014</v>
      </c>
      <c r="E24" s="17">
        <v>126.6</v>
      </c>
      <c r="F24" s="17">
        <v>703.32</v>
      </c>
      <c r="G24" s="7">
        <f t="shared" si="1"/>
        <v>0.15254482359745516</v>
      </c>
      <c r="H24" s="1"/>
      <c r="I24" s="3"/>
      <c r="J24" s="1"/>
      <c r="K24" s="1"/>
      <c r="AG24" s="6"/>
      <c r="AH24" s="11"/>
      <c r="AI24" s="11"/>
      <c r="AJ24" s="11"/>
    </row>
    <row r="25" spans="1:36" ht="14.4">
      <c r="A25">
        <v>1971</v>
      </c>
      <c r="B25">
        <v>147.11000000000001</v>
      </c>
      <c r="C25">
        <v>705.18</v>
      </c>
      <c r="D25" s="1">
        <f t="shared" si="0"/>
        <v>0.17260556852714454</v>
      </c>
      <c r="E25" s="17">
        <v>133.5</v>
      </c>
      <c r="F25" s="17">
        <v>718.79</v>
      </c>
      <c r="G25" s="1">
        <f t="shared" si="1"/>
        <v>0.15663682549367</v>
      </c>
      <c r="H25" s="1"/>
      <c r="I25" s="3"/>
      <c r="J25" s="1"/>
      <c r="K25" s="1"/>
      <c r="AG25" s="6"/>
      <c r="AI25" s="11"/>
      <c r="AJ25" s="11"/>
    </row>
    <row r="26" spans="1:36" ht="14.4">
      <c r="A26">
        <v>1972</v>
      </c>
      <c r="B26">
        <v>149.35</v>
      </c>
      <c r="C26">
        <v>722.42</v>
      </c>
      <c r="D26" s="8">
        <f t="shared" si="0"/>
        <v>0.17131812289938861</v>
      </c>
      <c r="E26" s="17">
        <v>136.32</v>
      </c>
      <c r="F26" s="17">
        <v>735.45</v>
      </c>
      <c r="G26" s="1">
        <f t="shared" si="1"/>
        <v>0.15637152001101207</v>
      </c>
      <c r="H26" s="1"/>
      <c r="I26" s="3"/>
      <c r="J26" s="1"/>
      <c r="K26" s="1"/>
      <c r="AG26" s="6"/>
      <c r="AI26" s="11"/>
      <c r="AJ26" s="11"/>
    </row>
    <row r="27" spans="1:36" ht="14.4">
      <c r="A27">
        <v>1973</v>
      </c>
      <c r="B27">
        <v>153.44999999999999</v>
      </c>
      <c r="C27">
        <v>738.66</v>
      </c>
      <c r="D27" s="1">
        <f t="shared" si="0"/>
        <v>0.17200793624104652</v>
      </c>
      <c r="E27" s="17">
        <v>139.91999999999999</v>
      </c>
      <c r="F27" s="17">
        <v>752.19</v>
      </c>
      <c r="G27" s="1">
        <f t="shared" si="1"/>
        <v>0.15684164508861012</v>
      </c>
      <c r="H27" s="1"/>
      <c r="I27" s="3"/>
      <c r="J27" s="1"/>
      <c r="K27" s="1"/>
      <c r="AG27" s="6"/>
      <c r="AI27" s="11"/>
      <c r="AJ27" s="11"/>
    </row>
    <row r="28" spans="1:36" ht="14.4">
      <c r="A28">
        <v>1974</v>
      </c>
      <c r="B28">
        <v>155.94999999999999</v>
      </c>
      <c r="C28">
        <v>752.64</v>
      </c>
      <c r="D28" s="1">
        <f t="shared" si="0"/>
        <v>0.17163957340494612</v>
      </c>
      <c r="E28" s="17">
        <v>140.79</v>
      </c>
      <c r="F28" s="17">
        <v>767.8</v>
      </c>
      <c r="G28" s="1">
        <f t="shared" si="1"/>
        <v>0.15495437986330468</v>
      </c>
      <c r="H28" s="1"/>
      <c r="I28" s="3"/>
      <c r="J28" s="1"/>
      <c r="K28" s="1"/>
      <c r="AG28" s="6"/>
      <c r="AI28" s="11"/>
      <c r="AJ28" s="11"/>
    </row>
    <row r="29" spans="1:36" ht="14.4">
      <c r="A29">
        <v>1975</v>
      </c>
      <c r="B29">
        <v>160.30000000000001</v>
      </c>
      <c r="C29">
        <v>763.9</v>
      </c>
      <c r="D29" s="1">
        <f t="shared" si="0"/>
        <v>0.17344730577797013</v>
      </c>
      <c r="E29" s="17">
        <v>142.78</v>
      </c>
      <c r="F29" s="17">
        <v>781.42</v>
      </c>
      <c r="G29" s="1">
        <f t="shared" si="1"/>
        <v>0.15449037004977278</v>
      </c>
      <c r="H29" s="1"/>
      <c r="I29" s="3"/>
      <c r="J29" s="1"/>
      <c r="K29" s="1"/>
      <c r="AG29" s="6"/>
      <c r="AH29" s="11"/>
      <c r="AI29" s="11"/>
      <c r="AJ29" s="11"/>
    </row>
    <row r="30" spans="1:36" ht="14.4">
      <c r="A30">
        <v>1976</v>
      </c>
      <c r="B30">
        <v>163.41</v>
      </c>
      <c r="C30">
        <v>773.76</v>
      </c>
      <c r="D30" s="1">
        <f t="shared" si="0"/>
        <v>0.17436537661256762</v>
      </c>
      <c r="E30" s="17">
        <v>145.16999999999999</v>
      </c>
      <c r="F30" s="17">
        <v>792</v>
      </c>
      <c r="G30" s="1">
        <f t="shared" si="1"/>
        <v>0.15490252568904253</v>
      </c>
      <c r="H30" s="1"/>
      <c r="I30" s="3"/>
      <c r="J30" s="1"/>
      <c r="K30" s="1"/>
      <c r="AG30" s="6"/>
      <c r="AI30" s="11"/>
      <c r="AJ30" s="11"/>
    </row>
    <row r="31" spans="1:36" ht="14.4">
      <c r="A31">
        <v>1977</v>
      </c>
      <c r="B31">
        <v>166.69</v>
      </c>
      <c r="C31">
        <v>783.05</v>
      </c>
      <c r="D31" s="1">
        <f t="shared" si="0"/>
        <v>0.17551119253690484</v>
      </c>
      <c r="E31" s="17">
        <v>146.94</v>
      </c>
      <c r="F31" s="17">
        <v>802.8</v>
      </c>
      <c r="G31" s="1">
        <f t="shared" si="1"/>
        <v>0.15471602754438057</v>
      </c>
      <c r="H31" s="1"/>
      <c r="I31" s="3"/>
      <c r="J31" s="1"/>
      <c r="K31" s="1"/>
      <c r="AG31" s="6"/>
      <c r="AI31" s="11"/>
      <c r="AJ31" s="11"/>
    </row>
    <row r="32" spans="1:36" ht="14.4">
      <c r="A32" s="9">
        <v>1978</v>
      </c>
      <c r="B32">
        <v>172.45</v>
      </c>
      <c r="C32">
        <v>790.14</v>
      </c>
      <c r="D32" s="6">
        <f t="shared" si="0"/>
        <v>0.17915207928609272</v>
      </c>
      <c r="E32" s="17">
        <v>152.30000000000001</v>
      </c>
      <c r="F32" s="17">
        <v>810.29</v>
      </c>
      <c r="G32" s="6">
        <f t="shared" si="1"/>
        <v>0.15821897173251334</v>
      </c>
      <c r="H32" s="1"/>
      <c r="I32" s="3"/>
      <c r="J32" s="1"/>
      <c r="K32" s="1"/>
      <c r="AG32" s="1"/>
      <c r="AI32" s="11"/>
      <c r="AJ32" s="11"/>
    </row>
    <row r="33" spans="1:38">
      <c r="A33">
        <v>1979</v>
      </c>
      <c r="B33">
        <v>184.95</v>
      </c>
      <c r="C33">
        <v>790.47</v>
      </c>
      <c r="D33" s="1">
        <f t="shared" si="0"/>
        <v>0.18961062926739247</v>
      </c>
      <c r="E33" s="17">
        <v>161.86000000000001</v>
      </c>
      <c r="F33" s="17">
        <v>813.56</v>
      </c>
      <c r="G33" s="1">
        <f t="shared" si="1"/>
        <v>0.16593877509175536</v>
      </c>
      <c r="H33" s="1"/>
      <c r="I33" s="3"/>
      <c r="J33" s="1"/>
      <c r="K33" s="1"/>
      <c r="AG33" s="10"/>
      <c r="AI33" s="11"/>
      <c r="AJ33" s="11"/>
    </row>
    <row r="34" spans="1:38">
      <c r="A34">
        <v>1980</v>
      </c>
      <c r="B34">
        <v>191.4</v>
      </c>
      <c r="C34">
        <v>795.65</v>
      </c>
      <c r="D34" s="1">
        <f t="shared" si="0"/>
        <v>0.19391114938452966</v>
      </c>
      <c r="E34" s="17">
        <v>168.01</v>
      </c>
      <c r="F34" s="17">
        <v>819.04</v>
      </c>
      <c r="G34" s="1">
        <f t="shared" si="1"/>
        <v>0.17021427485942961</v>
      </c>
      <c r="H34" s="1"/>
      <c r="I34" s="3"/>
      <c r="J34" s="1"/>
      <c r="K34" s="1"/>
      <c r="AG34" s="10"/>
      <c r="AH34" s="11"/>
      <c r="AI34" s="11"/>
      <c r="AJ34" s="11"/>
    </row>
    <row r="35" spans="1:38">
      <c r="A35">
        <v>1981</v>
      </c>
      <c r="B35">
        <v>201.71</v>
      </c>
      <c r="C35">
        <v>799.01</v>
      </c>
      <c r="D35" s="1">
        <f t="shared" si="0"/>
        <v>0.20156487329123032</v>
      </c>
      <c r="E35" s="17">
        <v>178.37</v>
      </c>
      <c r="F35" s="17">
        <v>822.35</v>
      </c>
      <c r="G35" s="1">
        <f t="shared" si="1"/>
        <v>0.17824166600047966</v>
      </c>
      <c r="H35" s="1"/>
      <c r="I35" s="3"/>
      <c r="J35" s="1"/>
      <c r="K35" s="1"/>
      <c r="AG35" s="10"/>
      <c r="AI35" s="11"/>
      <c r="AJ35" s="11"/>
    </row>
    <row r="36" spans="1:38">
      <c r="A36">
        <v>1982</v>
      </c>
      <c r="B36">
        <v>214.8</v>
      </c>
      <c r="C36">
        <v>803.87</v>
      </c>
      <c r="D36" s="1">
        <f t="shared" si="0"/>
        <v>0.21086318434821874</v>
      </c>
      <c r="E36" s="17">
        <v>183.34</v>
      </c>
      <c r="F36" s="17">
        <v>833.2</v>
      </c>
      <c r="G36" s="1">
        <f t="shared" si="1"/>
        <v>0.18035689692486276</v>
      </c>
      <c r="H36" s="1"/>
      <c r="I36" s="3"/>
      <c r="J36" s="1"/>
      <c r="K36" s="1"/>
      <c r="AG36" s="10"/>
      <c r="AI36" s="11"/>
      <c r="AJ36" s="11"/>
    </row>
    <row r="37" spans="1:38">
      <c r="A37">
        <v>1983</v>
      </c>
      <c r="B37">
        <v>222.74</v>
      </c>
      <c r="C37">
        <v>801.74</v>
      </c>
      <c r="D37" s="1">
        <f t="shared" si="0"/>
        <v>0.21741761674215213</v>
      </c>
      <c r="E37" s="17">
        <v>188.02</v>
      </c>
      <c r="F37" s="17">
        <v>842.06</v>
      </c>
      <c r="G37" s="1">
        <f t="shared" si="1"/>
        <v>0.18252951227089159</v>
      </c>
      <c r="H37" s="1"/>
      <c r="I37" s="3"/>
      <c r="J37" s="1"/>
      <c r="K37" s="1"/>
      <c r="AG37" s="10"/>
      <c r="AI37" s="11"/>
      <c r="AJ37" s="11"/>
    </row>
    <row r="38" spans="1:38">
      <c r="A38">
        <v>1984</v>
      </c>
      <c r="B38">
        <v>240.17</v>
      </c>
      <c r="C38">
        <v>803.4</v>
      </c>
      <c r="D38" s="1">
        <f t="shared" si="0"/>
        <v>0.23014268328909418</v>
      </c>
      <c r="E38" s="17">
        <v>201.1</v>
      </c>
      <c r="F38" s="17">
        <v>842.47</v>
      </c>
      <c r="G38" s="1">
        <f t="shared" si="1"/>
        <v>0.19270389144954339</v>
      </c>
      <c r="H38" s="1"/>
      <c r="I38" s="3"/>
      <c r="J38" s="1"/>
      <c r="K38" s="1"/>
      <c r="AG38" s="10"/>
      <c r="AI38" s="11"/>
      <c r="AJ38" s="11"/>
    </row>
    <row r="39" spans="1:38">
      <c r="A39">
        <v>1985</v>
      </c>
      <c r="B39">
        <v>250.94</v>
      </c>
      <c r="C39">
        <v>807.57</v>
      </c>
      <c r="D39" s="1">
        <f t="shared" si="0"/>
        <v>0.23706908767985188</v>
      </c>
      <c r="E39" s="17">
        <v>214.78</v>
      </c>
      <c r="F39" s="17">
        <v>843.73</v>
      </c>
      <c r="G39" s="1">
        <f t="shared" si="1"/>
        <v>0.20290786104996647</v>
      </c>
      <c r="H39" s="1"/>
      <c r="I39" s="3"/>
      <c r="J39" s="1"/>
      <c r="K39" s="1"/>
      <c r="AG39" s="10"/>
      <c r="AH39" s="11"/>
      <c r="AI39" s="12"/>
      <c r="AJ39" s="11"/>
    </row>
    <row r="40" spans="1:38">
      <c r="A40">
        <v>1986</v>
      </c>
      <c r="B40">
        <v>263.66000000000003</v>
      </c>
      <c r="C40">
        <v>811.41</v>
      </c>
      <c r="D40" s="1">
        <f t="shared" si="0"/>
        <v>0.24524914656720032</v>
      </c>
      <c r="E40" s="17">
        <v>212.22</v>
      </c>
      <c r="F40" s="17">
        <v>862.85</v>
      </c>
      <c r="G40" s="1">
        <f t="shared" si="1"/>
        <v>0.19740109946329076</v>
      </c>
      <c r="H40" s="1"/>
      <c r="I40" s="3"/>
      <c r="J40" s="1"/>
      <c r="K40" s="1"/>
      <c r="AG40" s="10"/>
      <c r="AI40" s="11"/>
      <c r="AJ40" s="14"/>
      <c r="AK40" s="5"/>
    </row>
    <row r="41" spans="1:38">
      <c r="A41">
        <v>1987</v>
      </c>
      <c r="B41">
        <v>276.74</v>
      </c>
      <c r="C41">
        <v>816.26</v>
      </c>
      <c r="D41" s="1">
        <f t="shared" si="0"/>
        <v>0.25319304666056724</v>
      </c>
      <c r="E41" s="17">
        <v>215.88</v>
      </c>
      <c r="F41" s="17">
        <v>877.12</v>
      </c>
      <c r="G41" s="1">
        <f t="shared" si="1"/>
        <v>0.19751143641354071</v>
      </c>
      <c r="H41" s="1"/>
      <c r="I41" s="3"/>
      <c r="J41" s="1"/>
      <c r="K41" s="1"/>
      <c r="AG41" s="10"/>
      <c r="AI41" s="11"/>
      <c r="AJ41" s="11"/>
      <c r="AK41" s="12"/>
      <c r="AL41" s="15"/>
    </row>
    <row r="42" spans="1:38">
      <c r="A42">
        <v>1988</v>
      </c>
      <c r="B42">
        <v>286.61</v>
      </c>
      <c r="C42">
        <v>823.65</v>
      </c>
      <c r="D42" s="1">
        <f t="shared" si="0"/>
        <v>0.25814674040314883</v>
      </c>
      <c r="E42" s="17">
        <v>225.87</v>
      </c>
      <c r="F42" s="17">
        <v>884.39</v>
      </c>
      <c r="G42" s="1">
        <f t="shared" si="1"/>
        <v>0.20343883414695657</v>
      </c>
      <c r="H42" s="1"/>
      <c r="I42" s="3"/>
      <c r="J42" s="1"/>
      <c r="K42" s="1"/>
      <c r="AG42" s="1"/>
      <c r="AI42" s="11"/>
      <c r="AJ42" s="11"/>
    </row>
    <row r="43" spans="1:38">
      <c r="A43">
        <v>1989</v>
      </c>
      <c r="B43">
        <v>295.39999999999998</v>
      </c>
      <c r="C43">
        <v>831.64</v>
      </c>
      <c r="D43" s="1">
        <f t="shared" si="0"/>
        <v>0.26210249858035206</v>
      </c>
      <c r="E43" s="17">
        <v>233.71</v>
      </c>
      <c r="F43" s="17">
        <v>893.33</v>
      </c>
      <c r="G43" s="1">
        <f t="shared" si="1"/>
        <v>0.20736619818285068</v>
      </c>
      <c r="H43" s="1"/>
      <c r="I43" s="3"/>
      <c r="J43" s="1"/>
      <c r="K43" s="1"/>
      <c r="AG43" s="1"/>
      <c r="AI43" s="11"/>
      <c r="AJ43" s="11"/>
    </row>
    <row r="44" spans="1:38">
      <c r="A44">
        <v>1990</v>
      </c>
      <c r="B44">
        <v>301.95</v>
      </c>
      <c r="C44">
        <v>841.38</v>
      </c>
      <c r="D44" s="1">
        <f t="shared" si="0"/>
        <v>0.26409697987457692</v>
      </c>
      <c r="E44" s="17">
        <v>238.87</v>
      </c>
      <c r="F44" s="17">
        <v>904.46</v>
      </c>
      <c r="G44" s="1">
        <f t="shared" si="1"/>
        <v>0.20892480736095442</v>
      </c>
      <c r="H44" s="1"/>
      <c r="I44" s="3"/>
      <c r="J44" s="1"/>
      <c r="K44" s="1"/>
      <c r="AG44" s="1"/>
      <c r="AH44" s="11"/>
      <c r="AI44" s="11"/>
      <c r="AJ44" s="11"/>
    </row>
    <row r="45" spans="1:38">
      <c r="A45">
        <v>1991</v>
      </c>
      <c r="B45">
        <v>312.02999999999997</v>
      </c>
      <c r="C45">
        <v>846.2</v>
      </c>
      <c r="D45" s="1">
        <f t="shared" si="0"/>
        <v>0.2694024502905295</v>
      </c>
      <c r="E45" s="17">
        <v>246.93</v>
      </c>
      <c r="F45" s="17">
        <v>911.3</v>
      </c>
      <c r="G45" s="1">
        <f t="shared" si="1"/>
        <v>0.21319599734076997</v>
      </c>
      <c r="H45" s="1"/>
      <c r="I45" s="3"/>
      <c r="J45" s="1"/>
      <c r="K45" s="1"/>
      <c r="AG45" s="1"/>
      <c r="AI45" s="11"/>
      <c r="AJ45" s="11"/>
    </row>
    <row r="46" spans="1:38">
      <c r="A46">
        <v>1992</v>
      </c>
      <c r="B46">
        <v>321.75</v>
      </c>
      <c r="C46">
        <v>849.96</v>
      </c>
      <c r="D46" s="1">
        <f t="shared" si="0"/>
        <v>0.27459866349181966</v>
      </c>
      <c r="E46" s="17">
        <v>252.98</v>
      </c>
      <c r="F46" s="17">
        <v>918.73</v>
      </c>
      <c r="G46" s="1">
        <f t="shared" si="1"/>
        <v>0.21590666632528524</v>
      </c>
      <c r="H46" s="1"/>
      <c r="I46" s="3"/>
      <c r="J46" s="1"/>
      <c r="K46" s="1"/>
      <c r="AG46" s="1"/>
      <c r="AI46" s="11"/>
      <c r="AJ46" s="11"/>
    </row>
    <row r="47" spans="1:38">
      <c r="A47">
        <v>1993</v>
      </c>
      <c r="B47">
        <v>331.71</v>
      </c>
      <c r="C47">
        <v>853.44</v>
      </c>
      <c r="D47" s="1">
        <f t="shared" si="0"/>
        <v>0.27988862169345646</v>
      </c>
      <c r="E47" s="17">
        <v>263.44</v>
      </c>
      <c r="F47" s="17">
        <v>921.73</v>
      </c>
      <c r="G47" s="1">
        <f t="shared" si="1"/>
        <v>0.22228034796695831</v>
      </c>
      <c r="H47" s="1"/>
      <c r="I47" s="3"/>
      <c r="J47" s="1"/>
      <c r="K47" s="1"/>
      <c r="AG47" s="1"/>
      <c r="AI47" s="11"/>
      <c r="AJ47" s="11"/>
    </row>
    <row r="48" spans="1:38">
      <c r="A48">
        <v>1994</v>
      </c>
      <c r="B48">
        <v>341.69</v>
      </c>
      <c r="C48">
        <v>856.81</v>
      </c>
      <c r="D48" s="1">
        <f t="shared" si="0"/>
        <v>0.28509803921568627</v>
      </c>
      <c r="E48" s="17">
        <v>276.38</v>
      </c>
      <c r="F48" s="17">
        <v>922.12</v>
      </c>
      <c r="G48" s="1">
        <f t="shared" si="1"/>
        <v>0.2306049228201919</v>
      </c>
      <c r="H48" s="1"/>
      <c r="I48" s="3"/>
      <c r="J48" s="1"/>
      <c r="K48" s="1"/>
      <c r="AG48" s="1"/>
      <c r="AI48" s="11"/>
      <c r="AJ48" s="11"/>
    </row>
    <row r="49" spans="1:37">
      <c r="A49">
        <v>1995</v>
      </c>
      <c r="B49">
        <v>351.74</v>
      </c>
      <c r="C49" s="4">
        <v>859.47</v>
      </c>
      <c r="D49" s="1">
        <f t="shared" si="0"/>
        <v>0.2904038110649681</v>
      </c>
      <c r="E49" s="17">
        <v>285.63</v>
      </c>
      <c r="F49" s="17">
        <v>925.58</v>
      </c>
      <c r="G49" s="1">
        <f t="shared" si="1"/>
        <v>0.23582202921045894</v>
      </c>
      <c r="H49" s="1"/>
      <c r="I49" s="3"/>
      <c r="J49" s="1"/>
      <c r="K49" s="1"/>
      <c r="AG49" s="1"/>
      <c r="AH49" s="11"/>
      <c r="AI49" s="11"/>
      <c r="AJ49" s="11"/>
    </row>
    <row r="50" spans="1:37">
      <c r="A50">
        <v>1996</v>
      </c>
      <c r="B50">
        <v>373.04</v>
      </c>
      <c r="C50">
        <v>850.85</v>
      </c>
      <c r="D50" s="1">
        <f t="shared" si="0"/>
        <v>0.30479863386415446</v>
      </c>
      <c r="E50" s="17">
        <v>294.58999999999997</v>
      </c>
      <c r="F50" s="17">
        <v>929.3</v>
      </c>
      <c r="G50" s="1">
        <f t="shared" si="1"/>
        <v>0.24069973608739348</v>
      </c>
      <c r="H50" s="1"/>
      <c r="I50" s="3"/>
      <c r="J50" s="1"/>
      <c r="K50" s="1"/>
      <c r="AG50" s="10"/>
      <c r="AI50" s="11"/>
      <c r="AJ50" s="11"/>
    </row>
    <row r="51" spans="1:37">
      <c r="A51">
        <v>1997</v>
      </c>
      <c r="B51">
        <v>394.49</v>
      </c>
      <c r="C51">
        <v>841.77</v>
      </c>
      <c r="D51" s="1">
        <f t="shared" si="0"/>
        <v>0.31909954216750525</v>
      </c>
      <c r="E51" s="17">
        <v>302.11</v>
      </c>
      <c r="F51" s="17">
        <v>934.15</v>
      </c>
      <c r="G51" s="1">
        <f t="shared" si="1"/>
        <v>0.24437416077524146</v>
      </c>
      <c r="H51" s="1"/>
      <c r="I51" s="3"/>
      <c r="J51" s="1"/>
      <c r="K51" s="1"/>
      <c r="AG51" s="10"/>
      <c r="AI51" s="11"/>
      <c r="AJ51" s="11"/>
    </row>
    <row r="52" spans="1:37">
      <c r="A52">
        <v>1998</v>
      </c>
      <c r="B52">
        <v>416.08</v>
      </c>
      <c r="C52">
        <v>831.53</v>
      </c>
      <c r="D52" s="1">
        <f t="shared" si="0"/>
        <v>0.33350165516467489</v>
      </c>
      <c r="E52" s="17">
        <v>307.85000000000002</v>
      </c>
      <c r="F52" s="17">
        <v>940.25</v>
      </c>
      <c r="G52" s="1">
        <f t="shared" si="1"/>
        <v>0.24665491547151674</v>
      </c>
      <c r="H52" s="1"/>
      <c r="I52" s="3"/>
      <c r="J52" s="1"/>
      <c r="K52" s="1"/>
      <c r="AG52" s="10"/>
      <c r="AI52" s="11"/>
      <c r="AJ52" s="11"/>
    </row>
    <row r="53" spans="1:37">
      <c r="A53">
        <v>1999</v>
      </c>
      <c r="B53">
        <v>437.48</v>
      </c>
      <c r="C53">
        <v>820.38</v>
      </c>
      <c r="D53" s="1">
        <f t="shared" si="0"/>
        <v>0.34779705213616774</v>
      </c>
      <c r="E53" s="17">
        <v>315.62</v>
      </c>
      <c r="F53" s="18">
        <v>943.47</v>
      </c>
      <c r="G53" s="1">
        <f t="shared" si="1"/>
        <v>0.25067310517913727</v>
      </c>
      <c r="H53" s="1"/>
      <c r="I53" s="3"/>
      <c r="J53" s="1"/>
      <c r="K53" s="1"/>
      <c r="AG53" s="10"/>
      <c r="AI53" s="11"/>
      <c r="AJ53" s="11"/>
    </row>
    <row r="54" spans="1:37">
      <c r="A54">
        <v>2000</v>
      </c>
      <c r="B54">
        <v>459.06</v>
      </c>
      <c r="C54">
        <v>808.37</v>
      </c>
      <c r="D54" s="1">
        <f t="shared" si="0"/>
        <v>0.36219751781163456</v>
      </c>
      <c r="E54" s="17">
        <v>324.99</v>
      </c>
      <c r="F54" s="17">
        <v>942.44</v>
      </c>
      <c r="G54" s="1">
        <f t="shared" si="1"/>
        <v>0.25641652793448161</v>
      </c>
      <c r="H54" s="1"/>
      <c r="I54" s="3"/>
      <c r="J54" s="1"/>
      <c r="K54" s="1"/>
      <c r="Y54" s="1"/>
      <c r="Z54" s="1"/>
      <c r="AG54" s="10"/>
      <c r="AH54" s="11"/>
      <c r="AI54" s="12"/>
      <c r="AJ54" s="11"/>
    </row>
    <row r="55" spans="1:37">
      <c r="A55">
        <v>2001</v>
      </c>
      <c r="B55">
        <v>480.64</v>
      </c>
      <c r="C55">
        <v>795.63</v>
      </c>
      <c r="D55" s="1">
        <f t="shared" si="0"/>
        <v>0.3765974284438246</v>
      </c>
      <c r="E55" s="17">
        <v>334.52</v>
      </c>
      <c r="F55" s="17">
        <v>941.75</v>
      </c>
      <c r="G55" s="1">
        <f t="shared" si="1"/>
        <v>0.26210754777594081</v>
      </c>
      <c r="H55" s="1"/>
      <c r="I55" s="3"/>
      <c r="J55" s="1"/>
      <c r="K55" s="1"/>
      <c r="Y55" s="1"/>
      <c r="Z55" s="1"/>
      <c r="AG55" s="10"/>
      <c r="AI55" s="11"/>
      <c r="AJ55" s="11"/>
    </row>
    <row r="56" spans="1:37">
      <c r="A56">
        <v>2002</v>
      </c>
      <c r="B56">
        <v>502.12</v>
      </c>
      <c r="C56">
        <v>782.41</v>
      </c>
      <c r="D56" s="1">
        <f t="shared" si="0"/>
        <v>0.39089783811977924</v>
      </c>
      <c r="E56" s="17">
        <v>351.84</v>
      </c>
      <c r="F56" s="17">
        <v>932.69</v>
      </c>
      <c r="G56" s="1">
        <f t="shared" si="1"/>
        <v>0.27390563085330821</v>
      </c>
      <c r="H56" s="1"/>
      <c r="I56" s="3"/>
      <c r="J56" s="1"/>
      <c r="K56" s="1"/>
      <c r="Y56" s="1"/>
      <c r="Z56" s="1"/>
      <c r="AG56" s="10"/>
      <c r="AI56" s="11"/>
      <c r="AJ56" s="11"/>
    </row>
    <row r="57" spans="1:37">
      <c r="A57">
        <v>2003</v>
      </c>
      <c r="B57">
        <v>523.76</v>
      </c>
      <c r="C57">
        <v>768.51</v>
      </c>
      <c r="D57" s="1">
        <f t="shared" si="0"/>
        <v>0.40530229750748681</v>
      </c>
      <c r="E57" s="17">
        <v>376.77</v>
      </c>
      <c r="F57" s="17">
        <v>915.5</v>
      </c>
      <c r="G57" s="1">
        <f t="shared" si="1"/>
        <v>0.29155671802332328</v>
      </c>
      <c r="H57" s="1"/>
      <c r="I57" s="3"/>
      <c r="J57" s="1"/>
      <c r="K57" s="1"/>
      <c r="L57" s="5"/>
      <c r="Y57" s="1"/>
      <c r="Z57" s="1"/>
      <c r="AG57" s="10"/>
      <c r="AI57" s="11"/>
      <c r="AJ57" s="12"/>
      <c r="AK57" s="5"/>
    </row>
    <row r="58" spans="1:37">
      <c r="A58">
        <v>2004</v>
      </c>
      <c r="B58">
        <v>542.83000000000004</v>
      </c>
      <c r="C58">
        <v>757.05</v>
      </c>
      <c r="D58" s="1">
        <f t="shared" si="0"/>
        <v>0.41760008616179956</v>
      </c>
      <c r="E58" s="17">
        <v>393.9</v>
      </c>
      <c r="F58" s="17">
        <v>907.98</v>
      </c>
      <c r="G58" s="1">
        <f t="shared" si="1"/>
        <v>0.30256244815190336</v>
      </c>
      <c r="H58" s="1"/>
      <c r="I58" s="3"/>
      <c r="J58" s="1"/>
      <c r="K58" s="1"/>
      <c r="Y58" s="1"/>
      <c r="AG58" s="1"/>
      <c r="AI58" s="11"/>
      <c r="AJ58" s="11"/>
    </row>
    <row r="59" spans="1:37">
      <c r="A59">
        <v>2005</v>
      </c>
      <c r="B59">
        <v>562.12</v>
      </c>
      <c r="C59">
        <v>745.44</v>
      </c>
      <c r="D59" s="1">
        <f t="shared" si="0"/>
        <v>0.42989996634953659</v>
      </c>
      <c r="E59" s="17">
        <v>411.28</v>
      </c>
      <c r="F59" s="17">
        <v>896.28</v>
      </c>
      <c r="G59" s="1">
        <f t="shared" si="1"/>
        <v>0.31454005934718099</v>
      </c>
      <c r="H59" s="1"/>
      <c r="I59" s="3"/>
      <c r="J59" s="1"/>
      <c r="K59" s="1"/>
      <c r="AG59" s="1"/>
      <c r="AH59" s="11"/>
      <c r="AI59" s="11"/>
      <c r="AJ59" s="11"/>
    </row>
    <row r="60" spans="1:37">
      <c r="A60">
        <v>2006</v>
      </c>
      <c r="B60" s="16">
        <v>582.88</v>
      </c>
      <c r="C60" s="16">
        <v>731.6</v>
      </c>
      <c r="D60" s="1">
        <f t="shared" si="0"/>
        <v>0.4434301016371493</v>
      </c>
      <c r="E60" s="17">
        <v>422.86</v>
      </c>
      <c r="F60" s="17">
        <v>891.62</v>
      </c>
      <c r="G60" s="1">
        <f t="shared" si="1"/>
        <v>0.32169374961962144</v>
      </c>
      <c r="H60" s="1"/>
      <c r="I60" s="3"/>
      <c r="J60" s="1"/>
      <c r="K60" s="1"/>
      <c r="AG60" s="1"/>
      <c r="AI60" s="11"/>
      <c r="AJ60" s="11"/>
    </row>
    <row r="61" spans="1:37">
      <c r="A61">
        <v>2007</v>
      </c>
      <c r="B61" s="16">
        <v>606.33000000000004</v>
      </c>
      <c r="C61" s="16">
        <v>714.96</v>
      </c>
      <c r="D61" s="1">
        <f t="shared" si="0"/>
        <v>0.45889244601866364</v>
      </c>
      <c r="E61" s="17">
        <v>430.77</v>
      </c>
      <c r="F61" s="17">
        <v>877.58</v>
      </c>
      <c r="G61" s="1">
        <f t="shared" si="1"/>
        <v>0.32924676118775559</v>
      </c>
      <c r="H61" s="1"/>
      <c r="I61" s="3"/>
      <c r="J61" s="1"/>
      <c r="K61" s="1"/>
      <c r="AG61" s="1"/>
      <c r="AI61" s="11"/>
      <c r="AJ61" s="11"/>
    </row>
    <row r="62" spans="1:37">
      <c r="A62">
        <v>2008</v>
      </c>
      <c r="B62" s="16">
        <v>624.03</v>
      </c>
      <c r="C62" s="16">
        <v>703.99</v>
      </c>
      <c r="D62" s="1">
        <f t="shared" si="0"/>
        <v>0.46989503170132979</v>
      </c>
      <c r="E62" s="17">
        <v>439.714</v>
      </c>
      <c r="F62" s="17">
        <v>881.59400000000005</v>
      </c>
      <c r="G62" s="1">
        <f t="shared" si="1"/>
        <v>0.33278690509707048</v>
      </c>
      <c r="H62" s="17"/>
      <c r="I62" s="17"/>
      <c r="J62" s="1"/>
      <c r="K62" s="1"/>
      <c r="AG62" s="1"/>
      <c r="AI62" s="11"/>
      <c r="AJ62" s="11"/>
    </row>
    <row r="63" spans="1:37">
      <c r="A63">
        <v>2009</v>
      </c>
      <c r="B63">
        <v>645.12</v>
      </c>
      <c r="C63">
        <v>689.38</v>
      </c>
      <c r="D63" s="1">
        <f t="shared" si="0"/>
        <v>0.48341701011614835</v>
      </c>
      <c r="E63" s="17">
        <v>450.28830799999997</v>
      </c>
      <c r="F63" s="17">
        <v>882.94138699999996</v>
      </c>
      <c r="G63" s="1">
        <f t="shared" si="1"/>
        <v>0.33774248330104889</v>
      </c>
      <c r="H63" s="17">
        <f>G63-G62</f>
        <v>4.9555782039784058E-3</v>
      </c>
      <c r="I63" s="17"/>
      <c r="J63" s="1"/>
      <c r="K63" s="1"/>
      <c r="AG63" s="1"/>
      <c r="AI63" s="11"/>
      <c r="AJ63" s="11"/>
    </row>
    <row r="64" spans="1:37">
      <c r="A64">
        <v>2010</v>
      </c>
      <c r="B64">
        <v>669.78</v>
      </c>
      <c r="C64">
        <v>671.13</v>
      </c>
      <c r="D64" s="1">
        <f t="shared" si="0"/>
        <v>0.49949661051077254</v>
      </c>
      <c r="E64" s="17">
        <v>459.636979</v>
      </c>
      <c r="F64" s="17">
        <v>885.676875</v>
      </c>
      <c r="G64" s="1">
        <f t="shared" si="1"/>
        <v>0.34165780545065283</v>
      </c>
      <c r="H64" s="17">
        <f t="shared" ref="H64:H73" si="2">G64-G63</f>
        <v>3.9153221496039392E-3</v>
      </c>
      <c r="I64" s="17"/>
      <c r="J64" s="1"/>
      <c r="K64" s="1"/>
      <c r="AG64" s="1"/>
      <c r="AH64" s="11"/>
      <c r="AI64" s="11"/>
      <c r="AJ64" s="11"/>
    </row>
    <row r="65" spans="1:37">
      <c r="A65">
        <v>2011</v>
      </c>
      <c r="B65">
        <v>690.79</v>
      </c>
      <c r="C65">
        <v>656.56</v>
      </c>
      <c r="D65" s="1">
        <f t="shared" si="0"/>
        <v>0.51270271273240065</v>
      </c>
      <c r="E65" s="17">
        <v>470.58584000000002</v>
      </c>
      <c r="F65" s="17">
        <v>885.21274200000005</v>
      </c>
      <c r="G65" s="1">
        <f t="shared" si="1"/>
        <v>0.34709126137734814</v>
      </c>
      <c r="H65" s="17">
        <f t="shared" si="2"/>
        <v>5.4334559266953075E-3</v>
      </c>
      <c r="I65" s="17"/>
      <c r="J65" s="1"/>
      <c r="K65" s="1"/>
      <c r="O65" s="5"/>
      <c r="S65" s="5"/>
      <c r="AG65" s="1"/>
      <c r="AI65" s="11"/>
      <c r="AJ65" s="11"/>
    </row>
    <row r="66" spans="1:37">
      <c r="A66">
        <v>2012</v>
      </c>
      <c r="B66">
        <v>711.82</v>
      </c>
      <c r="C66">
        <v>642.22</v>
      </c>
      <c r="D66" s="1">
        <f t="shared" si="0"/>
        <v>0.52570086555788609</v>
      </c>
      <c r="E66" s="17">
        <v>479.70601299999998</v>
      </c>
      <c r="F66" s="17">
        <v>878.09679100000005</v>
      </c>
      <c r="G66" s="1">
        <f t="shared" si="1"/>
        <v>0.35329578904007036</v>
      </c>
      <c r="H66" s="17">
        <f t="shared" si="2"/>
        <v>6.2045276627222257E-3</v>
      </c>
      <c r="I66" s="17"/>
      <c r="J66" s="1"/>
      <c r="K66" s="1"/>
      <c r="P66" s="5"/>
      <c r="S66" s="5"/>
      <c r="AG66" s="1"/>
      <c r="AI66" s="11"/>
      <c r="AJ66" s="11"/>
    </row>
    <row r="67" spans="1:37">
      <c r="A67">
        <v>2013</v>
      </c>
      <c r="B67">
        <v>731.11</v>
      </c>
      <c r="C67">
        <v>629.61</v>
      </c>
      <c r="D67" s="1">
        <f t="shared" ref="D67:D72" si="3">B67/(B67+C67)</f>
        <v>0.53729643130107585</v>
      </c>
      <c r="E67" s="17">
        <v>491.24700000000001</v>
      </c>
      <c r="F67" s="17">
        <v>876.01400000000001</v>
      </c>
      <c r="G67" s="1">
        <f>E67/(E67+F67)</f>
        <v>0.35929277584894181</v>
      </c>
      <c r="H67" s="17">
        <f t="shared" si="2"/>
        <v>5.9969868088714517E-3</v>
      </c>
      <c r="J67" s="1"/>
      <c r="K67" s="1"/>
      <c r="O67" s="5"/>
      <c r="P67" s="11"/>
      <c r="S67" s="5"/>
      <c r="AG67" s="1"/>
      <c r="AI67" s="11"/>
      <c r="AJ67" s="11"/>
    </row>
    <row r="68" spans="1:37" ht="14.4">
      <c r="A68">
        <v>2014</v>
      </c>
      <c r="B68">
        <v>749.16</v>
      </c>
      <c r="C68">
        <v>618.66</v>
      </c>
      <c r="D68" s="1">
        <f t="shared" si="3"/>
        <v>0.54770364521647585</v>
      </c>
      <c r="E68" s="17">
        <v>504.38910399999997</v>
      </c>
      <c r="F68" s="17">
        <v>872.53803300000004</v>
      </c>
      <c r="G68" s="1">
        <f>E68/(E68+F68)</f>
        <v>0.36631502891209261</v>
      </c>
      <c r="H68" s="17">
        <f t="shared" si="2"/>
        <v>7.0222530631507962E-3</v>
      </c>
      <c r="I68" s="17"/>
      <c r="J68" s="1"/>
      <c r="K68" s="1"/>
      <c r="O68" s="5"/>
      <c r="P68" s="11"/>
      <c r="S68" s="5"/>
      <c r="AG68" s="1"/>
      <c r="AH68" s="11"/>
      <c r="AI68" s="11"/>
      <c r="AJ68" s="13"/>
      <c r="AK68" s="5"/>
    </row>
    <row r="69" spans="1:37" ht="14.4">
      <c r="A69">
        <v>2015</v>
      </c>
      <c r="B69">
        <v>771.16</v>
      </c>
      <c r="C69">
        <v>603.46</v>
      </c>
      <c r="D69" s="1">
        <f t="shared" si="3"/>
        <v>0.56099867599773034</v>
      </c>
      <c r="E69" s="17"/>
      <c r="F69" s="17"/>
      <c r="G69" s="1">
        <v>0.39900000000000002</v>
      </c>
      <c r="H69" s="17">
        <f t="shared" si="2"/>
        <v>3.2684971087907411E-2</v>
      </c>
      <c r="I69" s="17"/>
      <c r="J69" s="1"/>
      <c r="K69" s="1"/>
      <c r="O69" s="5"/>
      <c r="P69" s="11"/>
      <c r="S69" s="5"/>
      <c r="AG69" s="1"/>
      <c r="AH69" s="11"/>
      <c r="AI69" s="11"/>
      <c r="AJ69" s="13"/>
      <c r="AK69" s="5"/>
    </row>
    <row r="70" spans="1:37">
      <c r="A70">
        <v>2016</v>
      </c>
      <c r="B70">
        <v>792.98</v>
      </c>
      <c r="C70">
        <v>589.73</v>
      </c>
      <c r="D70" s="1">
        <f t="shared" si="3"/>
        <v>0.57349697333497263</v>
      </c>
      <c r="G70" s="1">
        <v>0.41199999999999998</v>
      </c>
      <c r="H70" s="17">
        <f t="shared" si="2"/>
        <v>1.2999999999999956E-2</v>
      </c>
      <c r="I70" s="17"/>
      <c r="K70" s="1"/>
      <c r="S70" s="5"/>
    </row>
    <row r="71" spans="1:37">
      <c r="A71">
        <v>2017</v>
      </c>
      <c r="B71">
        <v>813.47</v>
      </c>
      <c r="C71">
        <v>576.61</v>
      </c>
      <c r="D71" s="1">
        <f t="shared" si="3"/>
        <v>0.5851965354511971</v>
      </c>
      <c r="G71" s="1">
        <v>0.42349999999999999</v>
      </c>
      <c r="H71" s="17">
        <f t="shared" si="2"/>
        <v>1.150000000000001E-2</v>
      </c>
      <c r="I71" s="1"/>
      <c r="K71" s="1"/>
    </row>
    <row r="72" spans="1:37">
      <c r="A72">
        <v>2018</v>
      </c>
      <c r="B72">
        <v>831.37</v>
      </c>
      <c r="C72">
        <v>564.01</v>
      </c>
      <c r="D72" s="1">
        <f t="shared" si="3"/>
        <v>0.59580186042511718</v>
      </c>
      <c r="G72" s="1">
        <v>0.43369999999999997</v>
      </c>
      <c r="H72" s="17">
        <f t="shared" si="2"/>
        <v>1.0199999999999987E-2</v>
      </c>
    </row>
    <row r="73" spans="1:37">
      <c r="A73">
        <v>2019</v>
      </c>
      <c r="D73" s="1">
        <v>0.60599999999999998</v>
      </c>
      <c r="G73" s="1">
        <v>0.44379999999999997</v>
      </c>
      <c r="H73" s="17">
        <f t="shared" si="2"/>
        <v>1.0099999999999998E-2</v>
      </c>
    </row>
    <row r="74" spans="1:37">
      <c r="D74" s="1"/>
    </row>
    <row r="75" spans="1:37">
      <c r="F75" s="5"/>
    </row>
    <row r="76" spans="1:37">
      <c r="F76" s="5"/>
    </row>
    <row r="77" spans="1:37">
      <c r="B77" s="5"/>
    </row>
    <row r="78" spans="1:37">
      <c r="D78" s="1"/>
    </row>
    <row r="82" spans="9:12">
      <c r="I82" s="5"/>
      <c r="L82" s="5"/>
    </row>
    <row r="83" spans="9:12">
      <c r="I83" s="5"/>
      <c r="L83" s="5"/>
    </row>
    <row r="84" spans="9:12">
      <c r="I84" s="5"/>
      <c r="L84" s="5"/>
    </row>
  </sheetData>
  <phoneticPr fontId="3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 Sources</vt:lpstr>
      <vt:lpstr>Urbanization</vt:lpstr>
      <vt:lpstr>Urban.Chart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naughton</dc:creator>
  <cp:lastModifiedBy>Barry Naughton</cp:lastModifiedBy>
  <cp:lastPrinted>2002-08-27T00:28:37Z</cp:lastPrinted>
  <dcterms:created xsi:type="dcterms:W3CDTF">2005-07-04T06:38:55Z</dcterms:created>
  <dcterms:modified xsi:type="dcterms:W3CDTF">2020-03-19T03:44:26Z</dcterms:modified>
</cp:coreProperties>
</file>